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workbookProtection lockStructure="1"/>
  <bookViews>
    <workbookView xWindow="0" yWindow="0" windowWidth="19200" windowHeight="7110" tabRatio="898"/>
  </bookViews>
  <sheets>
    <sheet name="評価項目(標準)" sheetId="57" r:id="rId1"/>
    <sheet name="届出書" sheetId="2" r:id="rId2"/>
    <sheet name="様式１" sheetId="66" r:id="rId3"/>
    <sheet name="様式２" sheetId="89" r:id="rId4"/>
    <sheet name="様式３" sheetId="90" r:id="rId5"/>
    <sheet name="様式４（対策なし）" sheetId="104" r:id="rId6"/>
  </sheets>
  <definedNames>
    <definedName name="_xlnm.Print_Area" localSheetId="1">届出書!$A$1:$AA$42</definedName>
    <definedName name="_xlnm.Print_Area" localSheetId="0">'評価項目(標準)'!$B$1:$M$44</definedName>
    <definedName name="_xlnm.Print_Area" localSheetId="2">様式１!$A$1:$L$43</definedName>
    <definedName name="_xlnm.Print_Area" localSheetId="3">様式２!$A$1:$AH$52</definedName>
    <definedName name="_xlnm.Print_Area" localSheetId="4">様式３!$A$1:$AH$35</definedName>
    <definedName name="_xlnm.Print_Area" localSheetId="5">'様式４（対策なし）'!$A$1:$CF$50</definedName>
    <definedName name="_xlnm.Print_Titles" localSheetId="0">'評価項目(標準)'!$B:$M,'評価項目(標準)'!$1:$4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66" l="1"/>
  <c r="U16" i="90" l="1"/>
  <c r="U15" i="90"/>
  <c r="U14" i="90"/>
  <c r="U13" i="90"/>
  <c r="Y13" i="90" s="1"/>
  <c r="F12" i="66" l="1"/>
  <c r="F10" i="66"/>
  <c r="G13" i="66"/>
  <c r="G14" i="66"/>
  <c r="G15" i="66"/>
  <c r="G16" i="66"/>
  <c r="G17" i="66"/>
  <c r="K5" i="57"/>
  <c r="H19" i="66"/>
  <c r="H20" i="66"/>
  <c r="H13" i="66"/>
  <c r="E10" i="66"/>
  <c r="J12" i="66"/>
  <c r="K34" i="57"/>
  <c r="E34" i="66"/>
  <c r="B5" i="66"/>
  <c r="C5" i="66"/>
  <c r="D5" i="66"/>
  <c r="E5" i="66"/>
  <c r="F5" i="66"/>
  <c r="G5" i="66"/>
  <c r="H5" i="66"/>
  <c r="J5" i="66"/>
  <c r="G6" i="66"/>
  <c r="H6" i="66"/>
  <c r="G7" i="66"/>
  <c r="H7" i="66"/>
  <c r="E8" i="66"/>
  <c r="F8" i="66"/>
  <c r="G8" i="66"/>
  <c r="H8" i="66"/>
  <c r="G9" i="66"/>
  <c r="H9" i="66"/>
  <c r="J8" i="66"/>
  <c r="G10" i="66"/>
  <c r="H10" i="66"/>
  <c r="J10" i="66"/>
  <c r="G11" i="66"/>
  <c r="H11" i="66"/>
  <c r="C12" i="66"/>
  <c r="D12" i="66"/>
  <c r="H14" i="66"/>
  <c r="H15" i="66"/>
  <c r="H16" i="66"/>
  <c r="H17" i="66"/>
  <c r="G18" i="66"/>
  <c r="H18" i="66"/>
  <c r="E19" i="66"/>
  <c r="F19" i="66"/>
  <c r="G19" i="66"/>
  <c r="J19" i="66"/>
  <c r="G20" i="66"/>
  <c r="G21" i="66"/>
  <c r="H21" i="66"/>
  <c r="C22" i="66"/>
  <c r="D22" i="66"/>
  <c r="E22" i="66"/>
  <c r="F22" i="66"/>
  <c r="G22" i="66"/>
  <c r="H22" i="66"/>
  <c r="J22" i="66"/>
  <c r="G23" i="66"/>
  <c r="H23" i="66"/>
  <c r="G24" i="66"/>
  <c r="H24" i="66"/>
  <c r="D25" i="66"/>
  <c r="E25" i="66"/>
  <c r="F25" i="66"/>
  <c r="G25" i="66"/>
  <c r="H25" i="66"/>
  <c r="J25" i="66"/>
  <c r="G26" i="66"/>
  <c r="H26" i="66"/>
  <c r="D27" i="66"/>
  <c r="E27" i="66"/>
  <c r="F27" i="66"/>
  <c r="H27" i="66"/>
  <c r="J27" i="66"/>
  <c r="H28" i="66"/>
  <c r="B29" i="66"/>
  <c r="C29" i="66"/>
  <c r="D29" i="66"/>
  <c r="E29" i="66"/>
  <c r="F29" i="66"/>
  <c r="G29" i="66"/>
  <c r="H29" i="66"/>
  <c r="J29" i="66"/>
  <c r="G30" i="66"/>
  <c r="H30" i="66"/>
  <c r="D31" i="66"/>
  <c r="E31" i="66"/>
  <c r="F31" i="66"/>
  <c r="G31" i="66"/>
  <c r="H31" i="66"/>
  <c r="J31" i="66"/>
  <c r="G32" i="66"/>
  <c r="H32" i="66"/>
  <c r="G33" i="66"/>
  <c r="H33" i="66"/>
  <c r="B34" i="66"/>
  <c r="H34" i="66"/>
  <c r="J34" i="66"/>
  <c r="K29" i="57"/>
  <c r="J42" i="57"/>
  <c r="J41" i="57" l="1"/>
  <c r="J35" i="66"/>
</calcChain>
</file>

<file path=xl/sharedStrings.xml><?xml version="1.0" encoding="utf-8"?>
<sst xmlns="http://schemas.openxmlformats.org/spreadsheetml/2006/main" count="292" uniqueCount="246">
  <si>
    <t>簡易型Ｂ</t>
  </si>
  <si>
    <t>総合評価方式評価項目一覧　　【機械器具設置工事】　除算方式</t>
    <rPh sb="0" eb="2">
      <t>ソウゴウ</t>
    </rPh>
    <rPh sb="2" eb="4">
      <t>ヒョウカ</t>
    </rPh>
    <rPh sb="4" eb="6">
      <t>ホウシキ</t>
    </rPh>
    <rPh sb="6" eb="8">
      <t>ヒョウカ</t>
    </rPh>
    <rPh sb="8" eb="10">
      <t>コウモク</t>
    </rPh>
    <rPh sb="10" eb="12">
      <t>イチラン</t>
    </rPh>
    <rPh sb="15" eb="17">
      <t>キカイ</t>
    </rPh>
    <rPh sb="17" eb="19">
      <t>キグ</t>
    </rPh>
    <rPh sb="19" eb="21">
      <t>セッチ</t>
    </rPh>
    <rPh sb="21" eb="23">
      <t>コウジ</t>
    </rPh>
    <rPh sb="25" eb="27">
      <t>ジョサン</t>
    </rPh>
    <rPh sb="27" eb="29">
      <t>ホウシキ</t>
    </rPh>
    <phoneticPr fontId="2"/>
  </si>
  <si>
    <t>工事名：</t>
    <phoneticPr fontId="2"/>
  </si>
  <si>
    <t>大項目</t>
    <rPh sb="0" eb="3">
      <t>ダイコウモク</t>
    </rPh>
    <phoneticPr fontId="2"/>
  </si>
  <si>
    <t>中項目</t>
    <rPh sb="0" eb="3">
      <t>チュウコウモク</t>
    </rPh>
    <phoneticPr fontId="2"/>
  </si>
  <si>
    <t>小項目</t>
    <rPh sb="0" eb="3">
      <t>ショウコウモク</t>
    </rPh>
    <phoneticPr fontId="2"/>
  </si>
  <si>
    <t>評価基準</t>
    <rPh sb="0" eb="2">
      <t>ヒョウカ</t>
    </rPh>
    <rPh sb="2" eb="4">
      <t>キジュン</t>
    </rPh>
    <phoneticPr fontId="2"/>
  </si>
  <si>
    <t>加算点</t>
    <rPh sb="0" eb="2">
      <t>カサン</t>
    </rPh>
    <rPh sb="2" eb="3">
      <t>テン</t>
    </rPh>
    <phoneticPr fontId="2"/>
  </si>
  <si>
    <t>様式</t>
    <rPh sb="0" eb="2">
      <t>ヨウシキ</t>
    </rPh>
    <phoneticPr fontId="2"/>
  </si>
  <si>
    <t>評価内容等</t>
    <rPh sb="0" eb="2">
      <t>ヒョウカ</t>
    </rPh>
    <rPh sb="2" eb="4">
      <t>ナイヨウ</t>
    </rPh>
    <rPh sb="4" eb="5">
      <t>トウ</t>
    </rPh>
    <phoneticPr fontId="2"/>
  </si>
  <si>
    <t>配点</t>
    <rPh sb="0" eb="2">
      <t>ハイテン</t>
    </rPh>
    <phoneticPr fontId="2"/>
  </si>
  <si>
    <t>小項目
配点</t>
    <rPh sb="0" eb="3">
      <t>ショウコウモク</t>
    </rPh>
    <rPh sb="4" eb="6">
      <t>ハイテン</t>
    </rPh>
    <phoneticPr fontId="2"/>
  </si>
  <si>
    <t>大項目
配点</t>
    <rPh sb="0" eb="1">
      <t>ダイ</t>
    </rPh>
    <rPh sb="1" eb="3">
      <t>コウモク</t>
    </rPh>
    <rPh sb="4" eb="6">
      <t>ハイテン</t>
    </rPh>
    <phoneticPr fontId="2"/>
  </si>
  <si>
    <t>企　業　の　能　力　等</t>
    <rPh sb="0" eb="1">
      <t>キ</t>
    </rPh>
    <rPh sb="2" eb="3">
      <t>ギョウ</t>
    </rPh>
    <rPh sb="6" eb="7">
      <t>ノウ</t>
    </rPh>
    <rPh sb="8" eb="9">
      <t>チカラ</t>
    </rPh>
    <rPh sb="10" eb="11">
      <t>トウ</t>
    </rPh>
    <phoneticPr fontId="2"/>
  </si>
  <si>
    <t>地域精通度・貢献度</t>
    <rPh sb="0" eb="1">
      <t>チイキ</t>
    </rPh>
    <rPh sb="1" eb="3">
      <t>セイツウ</t>
    </rPh>
    <rPh sb="3" eb="4">
      <t>ド</t>
    </rPh>
    <rPh sb="5" eb="8">
      <t>コウケンド</t>
    </rPh>
    <phoneticPr fontId="2"/>
  </si>
  <si>
    <t>地域精通度</t>
    <rPh sb="0" eb="2">
      <t>チイキ</t>
    </rPh>
    <rPh sb="2" eb="4">
      <t>セイツウ</t>
    </rPh>
    <rPh sb="4" eb="5">
      <t>ド</t>
    </rPh>
    <phoneticPr fontId="2"/>
  </si>
  <si>
    <t>本店等所在地</t>
    <rPh sb="0" eb="2">
      <t>ホンテン</t>
    </rPh>
    <rPh sb="2" eb="3">
      <t>トウ</t>
    </rPh>
    <rPh sb="3" eb="6">
      <t>ショザイチ</t>
    </rPh>
    <phoneticPr fontId="2"/>
  </si>
  <si>
    <t>三重県内に本店及び建設業法上の主たる営業所あり</t>
    <rPh sb="0" eb="2">
      <t>ミエ</t>
    </rPh>
    <rPh sb="2" eb="4">
      <t>ケンナイ</t>
    </rPh>
    <rPh sb="5" eb="7">
      <t>ホンテン</t>
    </rPh>
    <rPh sb="7" eb="8">
      <t>オヨ</t>
    </rPh>
    <rPh sb="9" eb="12">
      <t>ケンセツギョウ</t>
    </rPh>
    <rPh sb="12" eb="13">
      <t>ホウ</t>
    </rPh>
    <rPh sb="13" eb="14">
      <t>ジョウ</t>
    </rPh>
    <rPh sb="15" eb="16">
      <t>シュ</t>
    </rPh>
    <rPh sb="18" eb="21">
      <t>エイギョウショ</t>
    </rPh>
    <phoneticPr fontId="2"/>
  </si>
  <si>
    <t>様式１
様式２</t>
    <rPh sb="4" eb="6">
      <t>ヨウシキ</t>
    </rPh>
    <phoneticPr fontId="2"/>
  </si>
  <si>
    <t>「本店及び建設業法上の主たる営業所」、「建設業法上の営業所」又は「自社工場」の所在地により評価します。
・本店等の所在地を変更した場合、公告の前月から３６か月前までの期間の「１８か月以上連続した所在地」を評価の対象とします。</t>
    <rPh sb="20" eb="25">
      <t>ケンセツギョウホウジョウ</t>
    </rPh>
    <rPh sb="53" eb="55">
      <t>ホンテン</t>
    </rPh>
    <rPh sb="55" eb="56">
      <t>トウ</t>
    </rPh>
    <rPh sb="105" eb="107">
      <t>タイショウ</t>
    </rPh>
    <phoneticPr fontId="2"/>
  </si>
  <si>
    <t>三重県内に建設業法上の営業所あり
又は　三重県内に自社工場あり</t>
    <rPh sb="5" eb="10">
      <t>ケンセツギョウホウジョウ</t>
    </rPh>
    <phoneticPr fontId="2"/>
  </si>
  <si>
    <t>上記以外</t>
    <phoneticPr fontId="2"/>
  </si>
  <si>
    <t>県内における工事実績</t>
    <rPh sb="0" eb="2">
      <t>ケンナイ</t>
    </rPh>
    <rPh sb="6" eb="8">
      <t>コウジ</t>
    </rPh>
    <rPh sb="8" eb="10">
      <t>ジッセキ</t>
    </rPh>
    <phoneticPr fontId="2"/>
  </si>
  <si>
    <t>工事実績なし</t>
    <rPh sb="0" eb="2">
      <t>コウジ</t>
    </rPh>
    <rPh sb="2" eb="4">
      <t>ジッセキ</t>
    </rPh>
    <phoneticPr fontId="2"/>
  </si>
  <si>
    <t>有</t>
    <rPh sb="0" eb="1">
      <t>ア</t>
    </rPh>
    <phoneticPr fontId="2"/>
  </si>
  <si>
    <t>無</t>
    <rPh sb="0" eb="1">
      <t>ム</t>
    </rPh>
    <phoneticPr fontId="2"/>
  </si>
  <si>
    <t>災害協定の評価</t>
    <rPh sb="0" eb="2">
      <t>サイガイ</t>
    </rPh>
    <rPh sb="2" eb="4">
      <t>キョウテイ</t>
    </rPh>
    <rPh sb="5" eb="7">
      <t>ヒョウカ</t>
    </rPh>
    <phoneticPr fontId="2"/>
  </si>
  <si>
    <t>災害協定の実績あり</t>
    <rPh sb="0" eb="2">
      <t>サイガイ</t>
    </rPh>
    <rPh sb="2" eb="4">
      <t>キョウテイ</t>
    </rPh>
    <rPh sb="5" eb="7">
      <t>ジッセキ</t>
    </rPh>
    <phoneticPr fontId="2"/>
  </si>
  <si>
    <t>実績なし</t>
    <rPh sb="0" eb="2">
      <t>ジッセキ</t>
    </rPh>
    <phoneticPr fontId="2"/>
  </si>
  <si>
    <t>社会貢献度</t>
    <rPh sb="0" eb="1">
      <t>シャカイ</t>
    </rPh>
    <rPh sb="1" eb="4">
      <t>コウケンド</t>
    </rPh>
    <phoneticPr fontId="2"/>
  </si>
  <si>
    <t>社会貢献度</t>
    <rPh sb="0" eb="2">
      <t>シャカイ</t>
    </rPh>
    <rPh sb="2" eb="5">
      <t>コウケンド</t>
    </rPh>
    <phoneticPr fontId="2"/>
  </si>
  <si>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⑧不当要求防止責任者講習の受講実績</t>
    <rPh sb="2" eb="5">
      <t>ジセダイ</t>
    </rPh>
    <rPh sb="5" eb="7">
      <t>イクセイ</t>
    </rPh>
    <rPh sb="7" eb="9">
      <t>シエン</t>
    </rPh>
    <rPh sb="9" eb="11">
      <t>カツドウ</t>
    </rPh>
    <rPh sb="11" eb="13">
      <t>ジッセキ</t>
    </rPh>
    <rPh sb="43" eb="45">
      <t>カンキョウ</t>
    </rPh>
    <rPh sb="56" eb="58">
      <t>ニンショウ</t>
    </rPh>
    <rPh sb="62" eb="64">
      <t>ジンケン</t>
    </rPh>
    <rPh sb="65" eb="66">
      <t>カン</t>
    </rPh>
    <rPh sb="68" eb="70">
      <t>トリクミ</t>
    </rPh>
    <rPh sb="70" eb="72">
      <t>ジッセキ</t>
    </rPh>
    <rPh sb="90" eb="92">
      <t>ショクギョウ</t>
    </rPh>
    <rPh sb="128" eb="132">
      <t>フトウヨウキュウ</t>
    </rPh>
    <rPh sb="132" eb="134">
      <t>ボウシ</t>
    </rPh>
    <rPh sb="134" eb="137">
      <t>セキニンシャ</t>
    </rPh>
    <rPh sb="137" eb="139">
      <t>コウシュウ</t>
    </rPh>
    <rPh sb="140" eb="142">
      <t>ジュコウ</t>
    </rPh>
    <rPh sb="142" eb="144">
      <t>ジッセキ</t>
    </rPh>
    <phoneticPr fontId="2"/>
  </si>
  <si>
    <t>左欄の①～⑧のうち、該当する項目数</t>
    <rPh sb="0" eb="1">
      <t>ヒダリ</t>
    </rPh>
    <rPh sb="1" eb="2">
      <t>ラン</t>
    </rPh>
    <rPh sb="10" eb="12">
      <t>ガイトウ</t>
    </rPh>
    <rPh sb="14" eb="17">
      <t>コウモクスウ</t>
    </rPh>
    <phoneticPr fontId="2"/>
  </si>
  <si>
    <t>５項目</t>
    <rPh sb="1" eb="3">
      <t>コウモク</t>
    </rPh>
    <phoneticPr fontId="2"/>
  </si>
  <si>
    <t>４項目</t>
    <rPh sb="1" eb="3">
      <t>コウモク</t>
    </rPh>
    <phoneticPr fontId="2"/>
  </si>
  <si>
    <t>３項目</t>
    <rPh sb="1" eb="3">
      <t>コウモク</t>
    </rPh>
    <phoneticPr fontId="2"/>
  </si>
  <si>
    <t>２項目</t>
    <rPh sb="1" eb="3">
      <t>コウモク</t>
    </rPh>
    <phoneticPr fontId="2"/>
  </si>
  <si>
    <t>１項目</t>
    <rPh sb="1" eb="3">
      <t>コウモク</t>
    </rPh>
    <phoneticPr fontId="2"/>
  </si>
  <si>
    <t>実績（認証取得）なし</t>
    <rPh sb="0" eb="2">
      <t>ジッセキ</t>
    </rPh>
    <rPh sb="3" eb="5">
      <t>ニンショウ</t>
    </rPh>
    <rPh sb="5" eb="7">
      <t>シュトク</t>
    </rPh>
    <phoneticPr fontId="2"/>
  </si>
  <si>
    <t>上記以外</t>
    <rPh sb="0" eb="2">
      <t>ジョウキ</t>
    </rPh>
    <rPh sb="2" eb="4">
      <t>イガイ</t>
    </rPh>
    <phoneticPr fontId="2"/>
  </si>
  <si>
    <t>県内企業による施工</t>
    <rPh sb="0" eb="2">
      <t>ケンナイ</t>
    </rPh>
    <rPh sb="2" eb="4">
      <t>キギョウ</t>
    </rPh>
    <rPh sb="7" eb="9">
      <t>セコウ</t>
    </rPh>
    <phoneticPr fontId="2"/>
  </si>
  <si>
    <t>企業の技術力等</t>
    <rPh sb="0" eb="1">
      <t>キギョウ</t>
    </rPh>
    <rPh sb="2" eb="5">
      <t>ギジュツリョク</t>
    </rPh>
    <rPh sb="5" eb="6">
      <t>トウ</t>
    </rPh>
    <phoneticPr fontId="2"/>
  </si>
  <si>
    <t>工事実績</t>
    <rPh sb="0" eb="2">
      <t>コウジ</t>
    </rPh>
    <rPh sb="2" eb="4">
      <t>ジッセキ</t>
    </rPh>
    <phoneticPr fontId="2"/>
  </si>
  <si>
    <t>企業の工事実績</t>
    <rPh sb="0" eb="2">
      <t>キギョウ</t>
    </rPh>
    <rPh sb="3" eb="5">
      <t>コウジ</t>
    </rPh>
    <rPh sb="5" eb="7">
      <t>ジッセキ</t>
    </rPh>
    <phoneticPr fontId="2"/>
  </si>
  <si>
    <t>評価対象工事①の実績あり</t>
    <rPh sb="0" eb="2">
      <t>ヒョウカ</t>
    </rPh>
    <rPh sb="2" eb="4">
      <t>タイショウ</t>
    </rPh>
    <rPh sb="4" eb="6">
      <t>コウジ</t>
    </rPh>
    <rPh sb="8" eb="10">
      <t>ジッセキ</t>
    </rPh>
    <phoneticPr fontId="2"/>
  </si>
  <si>
    <t>評価対象工事②の実績あり</t>
    <rPh sb="0" eb="2">
      <t>ヒョウカ</t>
    </rPh>
    <rPh sb="2" eb="4">
      <t>タイショウ</t>
    </rPh>
    <rPh sb="4" eb="6">
      <t>コウジ</t>
    </rPh>
    <rPh sb="8" eb="10">
      <t>ジッセキ</t>
    </rPh>
    <phoneticPr fontId="2"/>
  </si>
  <si>
    <t>評価対象工事の実績なし</t>
    <rPh sb="0" eb="2">
      <t>ヒョウカ</t>
    </rPh>
    <rPh sb="2" eb="4">
      <t>タイショウ</t>
    </rPh>
    <rPh sb="4" eb="6">
      <t>コウジ</t>
    </rPh>
    <rPh sb="7" eb="9">
      <t>ジッセキ</t>
    </rPh>
    <phoneticPr fontId="2"/>
  </si>
  <si>
    <t>品質マネジメント</t>
    <rPh sb="0" eb="2">
      <t>ヒンシツ</t>
    </rPh>
    <phoneticPr fontId="2"/>
  </si>
  <si>
    <t>品質マネジメントシステムの認証</t>
    <rPh sb="0" eb="2">
      <t>ヒンシツ</t>
    </rPh>
    <rPh sb="13" eb="15">
      <t>ニンショウ</t>
    </rPh>
    <phoneticPr fontId="2"/>
  </si>
  <si>
    <t>当該工事の入札に参加する者が、ISO9000Sの認証を取得している場合に評価します。</t>
    <phoneticPr fontId="2"/>
  </si>
  <si>
    <t>無</t>
    <rPh sb="0" eb="1">
      <t>ナ</t>
    </rPh>
    <phoneticPr fontId="2"/>
  </si>
  <si>
    <t>労働安全衛生管理</t>
    <rPh sb="0" eb="2">
      <t>ロウドウ</t>
    </rPh>
    <rPh sb="2" eb="4">
      <t>アンゼン</t>
    </rPh>
    <phoneticPr fontId="2"/>
  </si>
  <si>
    <t>労働安全衛生マネジメントシステムの認証</t>
    <rPh sb="0" eb="2">
      <t>ロウドウ</t>
    </rPh>
    <rPh sb="2" eb="4">
      <t>アンゼン</t>
    </rPh>
    <rPh sb="4" eb="6">
      <t>エイセイ</t>
    </rPh>
    <rPh sb="17" eb="19">
      <t>ニンショウ</t>
    </rPh>
    <phoneticPr fontId="2"/>
  </si>
  <si>
    <t>有</t>
    <rPh sb="0" eb="1">
      <t>ユウ</t>
    </rPh>
    <phoneticPr fontId="2"/>
  </si>
  <si>
    <t>当該工事の入札に参加する者が、労働安全衛生マネジメントシステムガイドライン(建設業労働安全衛生マネジメントシステムガイドラインを含む）に沿った取組の認証を取得している場合に評価します。</t>
    <rPh sb="15" eb="17">
      <t>ロウドウ</t>
    </rPh>
    <rPh sb="17" eb="19">
      <t>アンゼン</t>
    </rPh>
    <rPh sb="19" eb="21">
      <t>エイセイ</t>
    </rPh>
    <rPh sb="38" eb="40">
      <t>ケンセツ</t>
    </rPh>
    <rPh sb="40" eb="41">
      <t>ギョウ</t>
    </rPh>
    <rPh sb="41" eb="43">
      <t>ロウドウ</t>
    </rPh>
    <rPh sb="43" eb="45">
      <t>アンゼン</t>
    </rPh>
    <rPh sb="45" eb="47">
      <t>エイセイ</t>
    </rPh>
    <rPh sb="64" eb="65">
      <t>フク</t>
    </rPh>
    <rPh sb="68" eb="69">
      <t>ソ</t>
    </rPh>
    <rPh sb="74" eb="76">
      <t>ニンショウ</t>
    </rPh>
    <rPh sb="86" eb="88">
      <t>ヒョウカ</t>
    </rPh>
    <phoneticPr fontId="2"/>
  </si>
  <si>
    <t>技術者の能力</t>
    <rPh sb="0" eb="3">
      <t>ギジュツシャ</t>
    </rPh>
    <rPh sb="4" eb="6">
      <t>ノウリョク</t>
    </rPh>
    <phoneticPr fontId="2"/>
  </si>
  <si>
    <t>配置予定技術者の
工事実績</t>
    <rPh sb="0" eb="2">
      <t>ハイチ</t>
    </rPh>
    <rPh sb="2" eb="4">
      <t>ヨテイ</t>
    </rPh>
    <rPh sb="4" eb="7">
      <t>ギジュツシャ</t>
    </rPh>
    <rPh sb="9" eb="11">
      <t>コウジ</t>
    </rPh>
    <rPh sb="11" eb="13">
      <t>ジッセキ</t>
    </rPh>
    <phoneticPr fontId="2"/>
  </si>
  <si>
    <t>主任（監理）技術者又は
現場代理人としての工事実績</t>
    <rPh sb="0" eb="2">
      <t>シュニン</t>
    </rPh>
    <rPh sb="9" eb="10">
      <t>マタ</t>
    </rPh>
    <rPh sb="21" eb="23">
      <t>コウジ</t>
    </rPh>
    <phoneticPr fontId="2"/>
  </si>
  <si>
    <t>様式１
様式３</t>
    <phoneticPr fontId="2"/>
  </si>
  <si>
    <t>配置予定技術者のCPD（継続学習制度）取組実績</t>
    <phoneticPr fontId="2"/>
  </si>
  <si>
    <t>各団体が発行するCPDの取組実績</t>
    <rPh sb="12" eb="14">
      <t>トリクミ</t>
    </rPh>
    <phoneticPr fontId="2"/>
  </si>
  <si>
    <t>換算後の単位数の合計が推奨単位以上</t>
    <rPh sb="0" eb="2">
      <t>カンザン</t>
    </rPh>
    <rPh sb="2" eb="3">
      <t>ゴ</t>
    </rPh>
    <rPh sb="4" eb="7">
      <t>タンイスウ</t>
    </rPh>
    <rPh sb="8" eb="10">
      <t>ゴウケイ</t>
    </rPh>
    <rPh sb="11" eb="13">
      <t>スイショウ</t>
    </rPh>
    <rPh sb="13" eb="15">
      <t>タンイ</t>
    </rPh>
    <rPh sb="15" eb="17">
      <t>イジョウ</t>
    </rPh>
    <phoneticPr fontId="2"/>
  </si>
  <si>
    <t>換算後の単位数の合計が推奨単位の1/2以上</t>
    <rPh sb="11" eb="13">
      <t>スイショウ</t>
    </rPh>
    <rPh sb="13" eb="15">
      <t>タンイ</t>
    </rPh>
    <rPh sb="19" eb="21">
      <t>イジョウ</t>
    </rPh>
    <phoneticPr fontId="2"/>
  </si>
  <si>
    <t>換算後の単位数の合計が推奨単位の1/2未満</t>
    <rPh sb="19" eb="21">
      <t>ミマン</t>
    </rPh>
    <phoneticPr fontId="2"/>
  </si>
  <si>
    <t>技術提案等</t>
    <rPh sb="0" eb="2">
      <t>ギジュツ</t>
    </rPh>
    <rPh sb="2" eb="4">
      <t>テイアン</t>
    </rPh>
    <rPh sb="4" eb="5">
      <t>トウ</t>
    </rPh>
    <phoneticPr fontId="2"/>
  </si>
  <si>
    <t>特記課題</t>
    <rPh sb="0" eb="2">
      <t>トッキ</t>
    </rPh>
    <rPh sb="1" eb="2">
      <t>トッキ</t>
    </rPh>
    <phoneticPr fontId="2"/>
  </si>
  <si>
    <t>各項目あたりの評価基準・加算点</t>
    <rPh sb="1" eb="3">
      <t>コウモク</t>
    </rPh>
    <rPh sb="7" eb="9">
      <t>ヒョウカ</t>
    </rPh>
    <rPh sb="9" eb="11">
      <t>キジュン</t>
    </rPh>
    <rPh sb="12" eb="14">
      <t>カサン</t>
    </rPh>
    <rPh sb="14" eb="15">
      <t>テン</t>
    </rPh>
    <phoneticPr fontId="2"/>
  </si>
  <si>
    <t>項目1,2</t>
    <rPh sb="0" eb="2">
      <t>コウモク</t>
    </rPh>
    <phoneticPr fontId="2"/>
  </si>
  <si>
    <t>項目3</t>
    <rPh sb="0" eb="2">
      <t>コウモク</t>
    </rPh>
    <phoneticPr fontId="2"/>
  </si>
  <si>
    <r>
      <t xml:space="preserve">80
</t>
    </r>
    <r>
      <rPr>
        <sz val="10"/>
        <rFont val="ＭＳ Ｐゴシック"/>
        <family val="3"/>
        <charset val="128"/>
      </rPr>
      <t>(最大30点/項目×2項目+最大20点/項目×1項目)</t>
    </r>
    <rPh sb="4" eb="6">
      <t>サイダイ</t>
    </rPh>
    <rPh sb="8" eb="9">
      <t>テン</t>
    </rPh>
    <rPh sb="10" eb="12">
      <t>コウモク</t>
    </rPh>
    <rPh sb="14" eb="16">
      <t>コウモク</t>
    </rPh>
    <phoneticPr fontId="2"/>
  </si>
  <si>
    <t>優れている</t>
    <rPh sb="0" eb="1">
      <t>スグ</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</si>
  <si>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</si>
  <si>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</si>
  <si>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</si>
  <si>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技術提案
(対策なし型)</t>
    <rPh sb="0" eb="2">
      <t>ギジュツ</t>
    </rPh>
    <rPh sb="2" eb="4">
      <t>テイアン</t>
    </rPh>
    <rPh sb="6" eb="8">
      <t>タイサク</t>
    </rPh>
    <rPh sb="10" eb="11">
      <t>ガタ</t>
    </rPh>
    <phoneticPr fontId="2"/>
  </si>
  <si>
    <r>
      <t>様式４</t>
    </r>
    <r>
      <rPr>
        <sz val="12"/>
        <color indexed="8"/>
        <rFont val="ＭＳ Ｐゴシック"/>
        <family val="3"/>
        <charset val="128"/>
      </rPr>
      <t/>
    </r>
    <phoneticPr fontId="2"/>
  </si>
  <si>
    <t>総合評価方式の不履行による加算点の減点</t>
    <rPh sb="0" eb="2">
      <t>ソウゴウ</t>
    </rPh>
    <rPh sb="13" eb="15">
      <t>カサン</t>
    </rPh>
    <rPh sb="15" eb="16">
      <t>テン</t>
    </rPh>
    <phoneticPr fontId="2"/>
  </si>
  <si>
    <t>△　換算前
加算点満点
×1割
×件数</t>
    <rPh sb="2" eb="4">
      <t>カンサン</t>
    </rPh>
    <rPh sb="4" eb="5">
      <t>マエ</t>
    </rPh>
    <phoneticPr fontId="2"/>
  </si>
  <si>
    <t>様式１</t>
    <phoneticPr fontId="2"/>
  </si>
  <si>
    <t>換算前
加算点
満点</t>
    <rPh sb="0" eb="2">
      <t>カンサン</t>
    </rPh>
    <rPh sb="2" eb="3">
      <t>マエ</t>
    </rPh>
    <rPh sb="4" eb="6">
      <t>カサン</t>
    </rPh>
    <rPh sb="6" eb="7">
      <t>テン</t>
    </rPh>
    <rPh sb="8" eb="10">
      <t>マンテン</t>
    </rPh>
    <phoneticPr fontId="2"/>
  </si>
  <si>
    <t>※技術資料の作成方法及び提出資料は、「技術資料作成上の留意事項」を必ず確認してください。</t>
    <rPh sb="3" eb="5">
      <t>シリョウ</t>
    </rPh>
    <rPh sb="6" eb="8">
      <t>サクセイ</t>
    </rPh>
    <rPh sb="8" eb="10">
      <t>ホウホウ</t>
    </rPh>
    <rPh sb="10" eb="11">
      <t>オヨ</t>
    </rPh>
    <rPh sb="12" eb="14">
      <t>テイシュツ</t>
    </rPh>
    <rPh sb="14" eb="16">
      <t>シリョウ</t>
    </rPh>
    <phoneticPr fontId="2"/>
  </si>
  <si>
    <t>加算点
満点</t>
    <rPh sb="0" eb="2">
      <t>カサン</t>
    </rPh>
    <rPh sb="2" eb="3">
      <t>テン</t>
    </rPh>
    <rPh sb="4" eb="6">
      <t>マンテン</t>
    </rPh>
    <phoneticPr fontId="2"/>
  </si>
  <si>
    <t>※換算時、小数第３位以下切り捨てとします。</t>
    <phoneticPr fontId="2"/>
  </si>
  <si>
    <t>当該工事で、技術資料又は施工体制確認資料に記載の内容に不履行があった場合の取り扱い</t>
    <rPh sb="0" eb="2">
      <t>トウガイ</t>
    </rPh>
    <rPh sb="6" eb="8">
      <t>ギジュツ</t>
    </rPh>
    <rPh sb="8" eb="10">
      <t>シリョウ</t>
    </rPh>
    <rPh sb="10" eb="11">
      <t>マタ</t>
    </rPh>
    <rPh sb="21" eb="23">
      <t>キサイ</t>
    </rPh>
    <rPh sb="24" eb="26">
      <t>ナイヨウ</t>
    </rPh>
    <phoneticPr fontId="2"/>
  </si>
  <si>
    <t>令和　　年　　月　　日</t>
    <rPh sb="0" eb="1">
      <t>レイ</t>
    </rPh>
    <rPh sb="1" eb="2">
      <t>ワ</t>
    </rPh>
    <rPh sb="4" eb="5">
      <t>ネン</t>
    </rPh>
    <rPh sb="7" eb="8">
      <t>ツキ</t>
    </rPh>
    <rPh sb="10" eb="11">
      <t>ヒ</t>
    </rPh>
    <phoneticPr fontId="2"/>
  </si>
  <si>
    <t>技　術　資　料　届　出　書</t>
    <rPh sb="0" eb="1">
      <t>ワザ</t>
    </rPh>
    <rPh sb="2" eb="3">
      <t>ジュツ</t>
    </rPh>
    <rPh sb="4" eb="5">
      <t>シ</t>
    </rPh>
    <rPh sb="6" eb="7">
      <t>リョウ</t>
    </rPh>
    <rPh sb="8" eb="9">
      <t>トドケ</t>
    </rPh>
    <rPh sb="10" eb="11">
      <t>デ</t>
    </rPh>
    <rPh sb="12" eb="13">
      <t>ショ</t>
    </rPh>
    <phoneticPr fontId="2"/>
  </si>
  <si>
    <t>あて</t>
    <phoneticPr fontId="2"/>
  </si>
  <si>
    <t>住　所</t>
    <rPh sb="0" eb="1">
      <t>ジュウ</t>
    </rPh>
    <rPh sb="2" eb="3">
      <t>ショ</t>
    </rPh>
    <phoneticPr fontId="2"/>
  </si>
  <si>
    <t>会社名</t>
    <rPh sb="0" eb="2">
      <t>カイシャ</t>
    </rPh>
    <rPh sb="2" eb="3">
      <t>ナ</t>
    </rPh>
    <phoneticPr fontId="2"/>
  </si>
  <si>
    <t>代表者氏名</t>
    <rPh sb="0" eb="3">
      <t>ダイヒョウシャ</t>
    </rPh>
    <rPh sb="3" eb="5">
      <t>シメイ</t>
    </rPh>
    <phoneticPr fontId="2"/>
  </si>
  <si>
    <t>工 事 名</t>
    <rPh sb="0" eb="1">
      <t>コウ</t>
    </rPh>
    <rPh sb="2" eb="3">
      <t>コト</t>
    </rPh>
    <rPh sb="4" eb="5">
      <t>メイ</t>
    </rPh>
    <phoneticPr fontId="2"/>
  </si>
  <si>
    <t>：</t>
    <phoneticPr fontId="2"/>
  </si>
  <si>
    <t>　上記工事の技術資料を提出します。なお、地方自治法施行令（昭和22年政令第16号）</t>
    <rPh sb="1" eb="3">
      <t>ジョウキ</t>
    </rPh>
    <rPh sb="3" eb="5">
      <t>コウジ</t>
    </rPh>
    <rPh sb="6" eb="8">
      <t>ギジュツ</t>
    </rPh>
    <rPh sb="8" eb="10">
      <t>シリョウ</t>
    </rPh>
    <rPh sb="11" eb="13">
      <t>テイシュツ</t>
    </rPh>
    <rPh sb="20" eb="22">
      <t>チホウ</t>
    </rPh>
    <rPh sb="22" eb="24">
      <t>ジチ</t>
    </rPh>
    <rPh sb="24" eb="25">
      <t>ホウ</t>
    </rPh>
    <rPh sb="25" eb="27">
      <t>セコウ</t>
    </rPh>
    <rPh sb="27" eb="28">
      <t>レイ</t>
    </rPh>
    <rPh sb="29" eb="31">
      <t>ショウワ</t>
    </rPh>
    <rPh sb="33" eb="34">
      <t>ネン</t>
    </rPh>
    <rPh sb="34" eb="36">
      <t>セイレイ</t>
    </rPh>
    <rPh sb="36" eb="37">
      <t>ダイ</t>
    </rPh>
    <rPh sb="39" eb="40">
      <t>ゴウ</t>
    </rPh>
    <phoneticPr fontId="2"/>
  </si>
  <si>
    <t>第167条の4の規定に該当する者でないこと並びに確認資料の内容は、事実と相違ない</t>
    <rPh sb="0" eb="1">
      <t>ダイ</t>
    </rPh>
    <rPh sb="4" eb="5">
      <t>ジョウ</t>
    </rPh>
    <rPh sb="8" eb="10">
      <t>キテイ</t>
    </rPh>
    <rPh sb="11" eb="13">
      <t>ガイトウ</t>
    </rPh>
    <rPh sb="15" eb="16">
      <t>モノ</t>
    </rPh>
    <rPh sb="21" eb="22">
      <t>ナラ</t>
    </rPh>
    <rPh sb="24" eb="26">
      <t>カクニン</t>
    </rPh>
    <rPh sb="26" eb="28">
      <t>シリョウ</t>
    </rPh>
    <rPh sb="29" eb="31">
      <t>ナイヨウ</t>
    </rPh>
    <rPh sb="33" eb="35">
      <t>ジジツ</t>
    </rPh>
    <rPh sb="36" eb="38">
      <t>ソウイ</t>
    </rPh>
    <phoneticPr fontId="2"/>
  </si>
  <si>
    <t>ことを誓約します。問い合わせ先は次のとおりです。</t>
    <rPh sb="3" eb="5">
      <t>セイヤク</t>
    </rPh>
    <rPh sb="9" eb="10">
      <t>ト</t>
    </rPh>
    <rPh sb="11" eb="12">
      <t>ア</t>
    </rPh>
    <rPh sb="14" eb="15">
      <t>サキ</t>
    </rPh>
    <rPh sb="16" eb="17">
      <t>ツギ</t>
    </rPh>
    <phoneticPr fontId="2"/>
  </si>
  <si>
    <t>【問い合わせ先】</t>
    <rPh sb="1" eb="2">
      <t>ト</t>
    </rPh>
    <rPh sb="3" eb="4">
      <t>ア</t>
    </rPh>
    <rPh sb="6" eb="7">
      <t>サキ</t>
    </rPh>
    <phoneticPr fontId="2"/>
  </si>
  <si>
    <t>担当者</t>
    <rPh sb="0" eb="3">
      <t>タントウシャ</t>
    </rPh>
    <phoneticPr fontId="2"/>
  </si>
  <si>
    <t>○○　○○</t>
    <phoneticPr fontId="2"/>
  </si>
  <si>
    <t>部　署</t>
    <rPh sb="0" eb="1">
      <t>ブ</t>
    </rPh>
    <rPh sb="2" eb="3">
      <t>ショ</t>
    </rPh>
    <phoneticPr fontId="2"/>
  </si>
  <si>
    <t>○○本店　○○部　○○課</t>
    <rPh sb="2" eb="4">
      <t>ホンテン</t>
    </rPh>
    <rPh sb="7" eb="8">
      <t>ブ</t>
    </rPh>
    <rPh sb="11" eb="12">
      <t>カ</t>
    </rPh>
    <phoneticPr fontId="2"/>
  </si>
  <si>
    <t>○○県○○市○○</t>
    <rPh sb="2" eb="3">
      <t>ケン</t>
    </rPh>
    <rPh sb="5" eb="6">
      <t>シ</t>
    </rPh>
    <phoneticPr fontId="2"/>
  </si>
  <si>
    <t>電話番号</t>
    <rPh sb="0" eb="2">
      <t>デンワ</t>
    </rPh>
    <rPh sb="2" eb="4">
      <t>バンゴウ</t>
    </rPh>
    <phoneticPr fontId="2"/>
  </si>
  <si>
    <t>＊＊＊－＊＊＊＊－＊＊＊＊</t>
    <phoneticPr fontId="2"/>
  </si>
  <si>
    <t>ＦＡＸ</t>
    <phoneticPr fontId="2"/>
  </si>
  <si>
    <t>Ｅ-mail</t>
    <phoneticPr fontId="2"/>
  </si>
  <si>
    <t>(様式１）　加算点申告書</t>
    <rPh sb="1" eb="3">
      <t>ヨウシキ</t>
    </rPh>
    <rPh sb="6" eb="8">
      <t>カサン</t>
    </rPh>
    <rPh sb="8" eb="9">
      <t>テン</t>
    </rPh>
    <rPh sb="9" eb="12">
      <t>シンコクショ</t>
    </rPh>
    <phoneticPr fontId="2"/>
  </si>
  <si>
    <t>評価基準</t>
    <rPh sb="0" eb="1">
      <t>ヒョウカ</t>
    </rPh>
    <rPh sb="1" eb="3">
      <t>キジュン</t>
    </rPh>
    <phoneticPr fontId="2"/>
  </si>
  <si>
    <t>各評価項目の
自己評価</t>
    <rPh sb="0" eb="1">
      <t>カク</t>
    </rPh>
    <rPh sb="1" eb="3">
      <t>ヒョウカ</t>
    </rPh>
    <rPh sb="3" eb="5">
      <t>コウモク</t>
    </rPh>
    <rPh sb="7" eb="9">
      <t>ジコ</t>
    </rPh>
    <rPh sb="9" eb="11">
      <t>ヒョウカ</t>
    </rPh>
    <phoneticPr fontId="2"/>
  </si>
  <si>
    <t>自己
加算点</t>
    <rPh sb="0" eb="1">
      <t>ジコ</t>
    </rPh>
    <rPh sb="3" eb="5">
      <t>カサン</t>
    </rPh>
    <rPh sb="5" eb="6">
      <t>テン</t>
    </rPh>
    <phoneticPr fontId="2"/>
  </si>
  <si>
    <t>基準</t>
    <rPh sb="0" eb="2">
      <t>キジュン</t>
    </rPh>
    <phoneticPr fontId="2"/>
  </si>
  <si>
    <r>
      <t xml:space="preserve">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t>
    </r>
    <r>
      <rPr>
        <sz val="11"/>
        <rFont val="ＭＳ Ｐゴシック"/>
        <family val="3"/>
        <charset val="128"/>
      </rPr>
      <t>⑧不当要求防止責任者講習の受講実績</t>
    </r>
    <phoneticPr fontId="2"/>
  </si>
  <si>
    <r>
      <t>左欄の①～</t>
    </r>
    <r>
      <rPr>
        <sz val="11"/>
        <rFont val="ＭＳ Ｐゴシック"/>
        <family val="3"/>
        <charset val="128"/>
      </rPr>
      <t>⑧のうち、該当する項目数</t>
    </r>
    <phoneticPr fontId="2"/>
  </si>
  <si>
    <t>合計</t>
    <rPh sb="0" eb="2">
      <t>ゴウケイ</t>
    </rPh>
    <phoneticPr fontId="2"/>
  </si>
  <si>
    <t>【記入上の注意】</t>
    <rPh sb="1" eb="3">
      <t>キニュウ</t>
    </rPh>
    <rPh sb="3" eb="4">
      <t>ジョウ</t>
    </rPh>
    <rPh sb="5" eb="7">
      <t>チュウイ</t>
    </rPh>
    <phoneticPr fontId="11"/>
  </si>
  <si>
    <t>・</t>
    <phoneticPr fontId="11"/>
  </si>
  <si>
    <t>黄色着色のセルは、該当する数値を直接入力してください。加算点は、自動計算により表示されます。</t>
    <rPh sb="0" eb="2">
      <t>キイロ</t>
    </rPh>
    <rPh sb="2" eb="4">
      <t>チャクショク</t>
    </rPh>
    <rPh sb="9" eb="11">
      <t>ガイトウ</t>
    </rPh>
    <rPh sb="13" eb="15">
      <t>スウチ</t>
    </rPh>
    <rPh sb="16" eb="18">
      <t>チョクセツ</t>
    </rPh>
    <rPh sb="18" eb="20">
      <t>ニュウリョク</t>
    </rPh>
    <rPh sb="27" eb="29">
      <t>カサン</t>
    </rPh>
    <rPh sb="29" eb="30">
      <t>テン</t>
    </rPh>
    <rPh sb="32" eb="34">
      <t>ジドウ</t>
    </rPh>
    <rPh sb="34" eb="36">
      <t>ケイサン</t>
    </rPh>
    <rPh sb="39" eb="41">
      <t>ヒョウジ</t>
    </rPh>
    <phoneticPr fontId="11"/>
  </si>
  <si>
    <t>橙色着色のセルは、セル中から該当する項目を選択してください。加算点は、選択した内容に応じて自動で表示されます。</t>
    <rPh sb="0" eb="2">
      <t>ダイダイイロ</t>
    </rPh>
    <rPh sb="2" eb="4">
      <t>チャクショク</t>
    </rPh>
    <rPh sb="11" eb="12">
      <t>チュウ</t>
    </rPh>
    <rPh sb="14" eb="16">
      <t>ガイトウ</t>
    </rPh>
    <rPh sb="18" eb="20">
      <t>コウモク</t>
    </rPh>
    <rPh sb="21" eb="23">
      <t>センタク</t>
    </rPh>
    <rPh sb="30" eb="32">
      <t>カサン</t>
    </rPh>
    <rPh sb="32" eb="33">
      <t>テン</t>
    </rPh>
    <rPh sb="35" eb="37">
      <t>センタク</t>
    </rPh>
    <rPh sb="39" eb="41">
      <t>ナイヨウ</t>
    </rPh>
    <rPh sb="42" eb="43">
      <t>オウ</t>
    </rPh>
    <rPh sb="45" eb="47">
      <t>ジドウ</t>
    </rPh>
    <rPh sb="48" eb="50">
      <t>ヒョウジ</t>
    </rPh>
    <phoneticPr fontId="11"/>
  </si>
  <si>
    <t>・</t>
    <phoneticPr fontId="2"/>
  </si>
  <si>
    <t>評価項目及び評価基準の詳細については、「評価項目一覧」及び「技術資料作成上の留意事項」で確認してください。</t>
    <rPh sb="0" eb="2">
      <t>ヒョウカ</t>
    </rPh>
    <rPh sb="2" eb="4">
      <t>コウモク</t>
    </rPh>
    <rPh sb="4" eb="5">
      <t>オヨ</t>
    </rPh>
    <rPh sb="6" eb="8">
      <t>ヒョウカ</t>
    </rPh>
    <rPh sb="8" eb="10">
      <t>キジュン</t>
    </rPh>
    <rPh sb="11" eb="13">
      <t>ショウサイ</t>
    </rPh>
    <rPh sb="20" eb="22">
      <t>ヒョウカ</t>
    </rPh>
    <rPh sb="22" eb="24">
      <t>コウモク</t>
    </rPh>
    <rPh sb="24" eb="26">
      <t>イチラン</t>
    </rPh>
    <rPh sb="27" eb="28">
      <t>オヨ</t>
    </rPh>
    <rPh sb="30" eb="32">
      <t>ギジュツ</t>
    </rPh>
    <rPh sb="32" eb="34">
      <t>シリョウ</t>
    </rPh>
    <rPh sb="34" eb="36">
      <t>サクセイ</t>
    </rPh>
    <rPh sb="36" eb="37">
      <t>ジョウ</t>
    </rPh>
    <rPh sb="38" eb="40">
      <t>リュウイ</t>
    </rPh>
    <rPh sb="40" eb="42">
      <t>ジコウ</t>
    </rPh>
    <rPh sb="44" eb="46">
      <t>カクニン</t>
    </rPh>
    <phoneticPr fontId="2"/>
  </si>
  <si>
    <t>このシートは「評価項目一覧」とリンクしています。自己加算点が表示されていない場合は評価しません。</t>
    <rPh sb="7" eb="9">
      <t>ヒョウカ</t>
    </rPh>
    <rPh sb="9" eb="11">
      <t>コウモク</t>
    </rPh>
    <rPh sb="11" eb="13">
      <t>イチラン</t>
    </rPh>
    <rPh sb="24" eb="26">
      <t>ジコ</t>
    </rPh>
    <rPh sb="26" eb="28">
      <t>カサン</t>
    </rPh>
    <rPh sb="28" eb="29">
      <t>テン</t>
    </rPh>
    <rPh sb="30" eb="32">
      <t>ヒョウジ</t>
    </rPh>
    <rPh sb="38" eb="40">
      <t>バアイ</t>
    </rPh>
    <rPh sb="41" eb="43">
      <t>ヒョウカ</t>
    </rPh>
    <phoneticPr fontId="2"/>
  </si>
  <si>
    <t>（様式２）　地域精通度・社会貢献度・企業の技術力等に関する技術資料</t>
    <rPh sb="1" eb="3">
      <t>ヨウシキ</t>
    </rPh>
    <rPh sb="12" eb="14">
      <t>シャカイ</t>
    </rPh>
    <rPh sb="14" eb="17">
      <t>コウケンド</t>
    </rPh>
    <rPh sb="18" eb="20">
      <t>キギョウ</t>
    </rPh>
    <rPh sb="21" eb="24">
      <t>ギジュツリョク</t>
    </rPh>
    <rPh sb="24" eb="25">
      <t>トウ</t>
    </rPh>
    <phoneticPr fontId="2"/>
  </si>
  <si>
    <t>会社名</t>
    <rPh sb="0" eb="3">
      <t>カイシャメイ</t>
    </rPh>
    <phoneticPr fontId="2"/>
  </si>
  <si>
    <t>【地域精通度】</t>
    <rPh sb="1" eb="3">
      <t>チイキ</t>
    </rPh>
    <rPh sb="3" eb="5">
      <t>セイツウ</t>
    </rPh>
    <rPh sb="5" eb="6">
      <t>ド</t>
    </rPh>
    <phoneticPr fontId="2"/>
  </si>
  <si>
    <t>本店所在地</t>
    <rPh sb="0" eb="2">
      <t>ホンテン</t>
    </rPh>
    <rPh sb="2" eb="5">
      <t>ショザイチ</t>
    </rPh>
    <phoneticPr fontId="2"/>
  </si>
  <si>
    <t>所在地の変更日</t>
    <rPh sb="0" eb="3">
      <t>ショザイチ</t>
    </rPh>
    <rPh sb="4" eb="7">
      <t>ヘンコウビ</t>
    </rPh>
    <phoneticPr fontId="2"/>
  </si>
  <si>
    <t>　　　　　年　　月　　日</t>
    <rPh sb="5" eb="6">
      <t>ネン</t>
    </rPh>
    <rPh sb="8" eb="9">
      <t>ガツ</t>
    </rPh>
    <rPh sb="11" eb="12">
      <t>ニチ</t>
    </rPh>
    <phoneticPr fontId="2"/>
  </si>
  <si>
    <t>旧所在地</t>
    <rPh sb="0" eb="4">
      <t>キュウショザイチ</t>
    </rPh>
    <phoneticPr fontId="2"/>
  </si>
  <si>
    <t>営業所・
自社工場所在地</t>
    <rPh sb="0" eb="3">
      <t>エイギョウショ</t>
    </rPh>
    <rPh sb="5" eb="7">
      <t>ジシャ</t>
    </rPh>
    <rPh sb="7" eb="9">
      <t>コウジョウ</t>
    </rPh>
    <rPh sb="9" eb="12">
      <t>ショザイチ</t>
    </rPh>
    <phoneticPr fontId="2"/>
  </si>
  <si>
    <t>県内における工事実績</t>
    <rPh sb="0" eb="1">
      <t>ケン</t>
    </rPh>
    <rPh sb="1" eb="2">
      <t>ナイ</t>
    </rPh>
    <phoneticPr fontId="2"/>
  </si>
  <si>
    <t>コリンズ登録番号</t>
    <phoneticPr fontId="2"/>
  </si>
  <si>
    <t>工事名称</t>
    <phoneticPr fontId="2"/>
  </si>
  <si>
    <t>【社会貢献度】</t>
    <rPh sb="1" eb="4">
      <t>コウケンド</t>
    </rPh>
    <phoneticPr fontId="2"/>
  </si>
  <si>
    <t>評価対象</t>
    <rPh sb="0" eb="2">
      <t>ヒョウカ</t>
    </rPh>
    <rPh sb="2" eb="4">
      <t>タイショウ</t>
    </rPh>
    <phoneticPr fontId="2"/>
  </si>
  <si>
    <t>実績</t>
    <rPh sb="0" eb="2">
      <t>ジッセキ</t>
    </rPh>
    <phoneticPr fontId="2"/>
  </si>
  <si>
    <t>①</t>
    <phoneticPr fontId="2"/>
  </si>
  <si>
    <t>次世代育成支援活動実績の有無</t>
    <phoneticPr fontId="2"/>
  </si>
  <si>
    <t>②</t>
    <phoneticPr fontId="2"/>
  </si>
  <si>
    <t>男女共同参画活動実績の有無</t>
    <phoneticPr fontId="2"/>
  </si>
  <si>
    <t>③</t>
    <phoneticPr fontId="2"/>
  </si>
  <si>
    <t>障がい者雇用実績の有無</t>
    <phoneticPr fontId="2"/>
  </si>
  <si>
    <t>④</t>
    <phoneticPr fontId="2"/>
  </si>
  <si>
    <t>環境マネジメントシステムの認証の有無</t>
    <rPh sb="0" eb="2">
      <t>カンキョウ</t>
    </rPh>
    <rPh sb="16" eb="18">
      <t>ウム</t>
    </rPh>
    <phoneticPr fontId="2"/>
  </si>
  <si>
    <t>⑤</t>
    <phoneticPr fontId="2"/>
  </si>
  <si>
    <t>人権に関する取組実績の有無（人権研修の受講実績又は公正採用選考人権啓発推進員の設置）</t>
    <rPh sb="0" eb="2">
      <t>ジンケン</t>
    </rPh>
    <rPh sb="3" eb="4">
      <t>カン</t>
    </rPh>
    <rPh sb="6" eb="8">
      <t>トリクミ</t>
    </rPh>
    <rPh sb="8" eb="10">
      <t>ジッセキ</t>
    </rPh>
    <rPh sb="11" eb="13">
      <t>ウム</t>
    </rPh>
    <rPh sb="14" eb="16">
      <t>ジンケン</t>
    </rPh>
    <rPh sb="16" eb="18">
      <t>ケンシュウ</t>
    </rPh>
    <rPh sb="19" eb="21">
      <t>ジュコウ</t>
    </rPh>
    <rPh sb="21" eb="23">
      <t>ジッセキ</t>
    </rPh>
    <rPh sb="23" eb="24">
      <t>マタ</t>
    </rPh>
    <phoneticPr fontId="2"/>
  </si>
  <si>
    <t>⑥</t>
    <phoneticPr fontId="2"/>
  </si>
  <si>
    <t>「みえる・わかる・つながる！職業ポータルサイト」Webページへの登録</t>
    <phoneticPr fontId="2"/>
  </si>
  <si>
    <t>⑦</t>
    <phoneticPr fontId="2"/>
  </si>
  <si>
    <t>現場見学会等の開催実績</t>
    <phoneticPr fontId="2"/>
  </si>
  <si>
    <t>⑧</t>
    <phoneticPr fontId="2"/>
  </si>
  <si>
    <t>不当要求防止責任者講習の受講実績</t>
    <phoneticPr fontId="2"/>
  </si>
  <si>
    <t>【企業の技術力等】</t>
    <rPh sb="1" eb="2">
      <t>キギョウ</t>
    </rPh>
    <rPh sb="2" eb="5">
      <t>ギジュツリョク</t>
    </rPh>
    <rPh sb="5" eb="6">
      <t>トウ</t>
    </rPh>
    <rPh sb="6" eb="7">
      <t>カン</t>
    </rPh>
    <phoneticPr fontId="2"/>
  </si>
  <si>
    <t>【地域精通度の注意事項】</t>
    <rPh sb="1" eb="3">
      <t>チイキ</t>
    </rPh>
    <rPh sb="3" eb="5">
      <t>セイツウ</t>
    </rPh>
    <rPh sb="5" eb="6">
      <t>ド</t>
    </rPh>
    <phoneticPr fontId="2"/>
  </si>
  <si>
    <t>注1：</t>
    <phoneticPr fontId="2"/>
  </si>
  <si>
    <t>本店と建設業法上の主たる営業所の所在地が同じ場合は、本店所在地の入力は不要です。</t>
    <rPh sb="26" eb="28">
      <t>ホンテン</t>
    </rPh>
    <rPh sb="28" eb="31">
      <t>ショザイチ</t>
    </rPh>
    <rPh sb="32" eb="34">
      <t>ニュウリョク</t>
    </rPh>
    <phoneticPr fontId="2"/>
  </si>
  <si>
    <t>注2：</t>
    <phoneticPr fontId="2"/>
  </si>
  <si>
    <t>公告の前月から３６か月前までの期間に、本店及び建設業法上の主たる営業所の所在地を変更した場合は、旧所在地と変更日を入力して下さい。</t>
    <rPh sb="0" eb="2">
      <t>コウコク</t>
    </rPh>
    <rPh sb="3" eb="5">
      <t>ゼンゲツ</t>
    </rPh>
    <rPh sb="10" eb="11">
      <t>ゲツ</t>
    </rPh>
    <rPh sb="11" eb="12">
      <t>マエ</t>
    </rPh>
    <rPh sb="15" eb="17">
      <t>キカン</t>
    </rPh>
    <rPh sb="48" eb="52">
      <t>キュウショザイチ</t>
    </rPh>
    <rPh sb="53" eb="56">
      <t>ヘンコウビ</t>
    </rPh>
    <rPh sb="57" eb="59">
      <t>ニュウリョク</t>
    </rPh>
    <rPh sb="61" eb="62">
      <t>クダ</t>
    </rPh>
    <phoneticPr fontId="2"/>
  </si>
  <si>
    <t>注3：</t>
    <phoneticPr fontId="2"/>
  </si>
  <si>
    <t>三重県内に建設業法上の営業所又は自社工場を有する県外業者は、所在地を入力してください。</t>
    <rPh sb="0" eb="2">
      <t>ミエ</t>
    </rPh>
    <rPh sb="5" eb="10">
      <t>ケンセツギョウホウジョウ</t>
    </rPh>
    <rPh sb="14" eb="15">
      <t>マタ</t>
    </rPh>
    <rPh sb="16" eb="18">
      <t>ジシャ</t>
    </rPh>
    <rPh sb="18" eb="20">
      <t>コウジョウ</t>
    </rPh>
    <rPh sb="30" eb="33">
      <t>ショザイチ</t>
    </rPh>
    <rPh sb="34" eb="36">
      <t>ニュウリョク</t>
    </rPh>
    <phoneticPr fontId="2"/>
  </si>
  <si>
    <t>【社会貢献度の注意事項】</t>
    <rPh sb="0" eb="1">
      <t>チイキ</t>
    </rPh>
    <rPh sb="1" eb="4">
      <t>コウケンド</t>
    </rPh>
    <phoneticPr fontId="2"/>
  </si>
  <si>
    <t>評価対象として届け出る項目に「○」をプルダウンで選択してください。（最大５項目）</t>
    <phoneticPr fontId="2"/>
  </si>
  <si>
    <t>各項目で実績（認証取得）の有無をプルダウンで選択してください。</t>
    <phoneticPr fontId="2"/>
  </si>
  <si>
    <t>（様式３）　技術者の能力に関する技術資料</t>
    <rPh sb="1" eb="3">
      <t>ヨウシキ</t>
    </rPh>
    <phoneticPr fontId="2"/>
  </si>
  <si>
    <t>【技術者の能力】</t>
    <rPh sb="1" eb="4">
      <t>ギジュツシャ</t>
    </rPh>
    <rPh sb="5" eb="7">
      <t>ノウリョク</t>
    </rPh>
    <phoneticPr fontId="2"/>
  </si>
  <si>
    <t>配置予定技術者</t>
    <rPh sb="0" eb="2">
      <t>ハイチ</t>
    </rPh>
    <rPh sb="2" eb="4">
      <t>ヨテイ</t>
    </rPh>
    <rPh sb="4" eb="7">
      <t>ギジュツシャ</t>
    </rPh>
    <phoneticPr fontId="2"/>
  </si>
  <si>
    <t>氏名</t>
    <rPh sb="0" eb="2">
      <t>シメイ</t>
    </rPh>
    <phoneticPr fontId="2"/>
  </si>
  <si>
    <t>生年月日（西暦）</t>
    <rPh sb="0" eb="2">
      <t>セイネン</t>
    </rPh>
    <rPh sb="2" eb="4">
      <t>ガッピ</t>
    </rPh>
    <phoneticPr fontId="2"/>
  </si>
  <si>
    <t>年　　月　　日</t>
    <rPh sb="0" eb="1">
      <t>ネン</t>
    </rPh>
    <rPh sb="3" eb="4">
      <t>ガツ</t>
    </rPh>
    <rPh sb="6" eb="7">
      <t>ニチ</t>
    </rPh>
    <phoneticPr fontId="2"/>
  </si>
  <si>
    <t>□</t>
  </si>
  <si>
    <t>上記記載工事における
役割・従事期間</t>
    <rPh sb="0" eb="2">
      <t>ジョウキ</t>
    </rPh>
    <rPh sb="2" eb="4">
      <t>キサイ</t>
    </rPh>
    <rPh sb="4" eb="6">
      <t>コウジ</t>
    </rPh>
    <rPh sb="11" eb="13">
      <t>ヤクワリ</t>
    </rPh>
    <rPh sb="14" eb="16">
      <t>ジュウジ</t>
    </rPh>
    <rPh sb="16" eb="18">
      <t>キカン</t>
    </rPh>
    <phoneticPr fontId="2"/>
  </si>
  <si>
    <t>役　　割</t>
    <phoneticPr fontId="2"/>
  </si>
  <si>
    <t>監理技術者</t>
    <phoneticPr fontId="2"/>
  </si>
  <si>
    <t>主任技術者</t>
    <rPh sb="0" eb="2">
      <t>シュニン</t>
    </rPh>
    <rPh sb="2" eb="5">
      <t>ギジュツシャ</t>
    </rPh>
    <phoneticPr fontId="2"/>
  </si>
  <si>
    <t>現場代理人</t>
    <rPh sb="0" eb="2">
      <t>ゲンバ</t>
    </rPh>
    <rPh sb="2" eb="5">
      <t>ダイリニン</t>
    </rPh>
    <phoneticPr fontId="2"/>
  </si>
  <si>
    <t>従事期間</t>
    <rPh sb="0" eb="2">
      <t>ジュウジ</t>
    </rPh>
    <rPh sb="2" eb="4">
      <t>キカン</t>
    </rPh>
    <phoneticPr fontId="2"/>
  </si>
  <si>
    <t>CPD取組実績</t>
    <rPh sb="3" eb="5">
      <t>トリクミ</t>
    </rPh>
    <rPh sb="5" eb="7">
      <t>ジッセキ</t>
    </rPh>
    <phoneticPr fontId="2"/>
  </si>
  <si>
    <t>取得単位認定団体</t>
    <rPh sb="0" eb="2">
      <t>シュトク</t>
    </rPh>
    <rPh sb="2" eb="4">
      <t>タンイ</t>
    </rPh>
    <rPh sb="4" eb="6">
      <t>ニンテイ</t>
    </rPh>
    <rPh sb="6" eb="8">
      <t>ダンタイ</t>
    </rPh>
    <phoneticPr fontId="2"/>
  </si>
  <si>
    <t>（例）○○技士会</t>
    <rPh sb="1" eb="2">
      <t>レイ</t>
    </rPh>
    <rPh sb="5" eb="7">
      <t>ギシ</t>
    </rPh>
    <rPh sb="7" eb="8">
      <t>カイ</t>
    </rPh>
    <phoneticPr fontId="2"/>
  </si>
  <si>
    <t>推奨単位数</t>
    <rPh sb="0" eb="2">
      <t>スイショウ</t>
    </rPh>
    <rPh sb="2" eb="4">
      <t>タンイ</t>
    </rPh>
    <rPh sb="4" eb="5">
      <t>スウ</t>
    </rPh>
    <phoneticPr fontId="2"/>
  </si>
  <si>
    <t>単位／年</t>
    <rPh sb="0" eb="2">
      <t>タンイ</t>
    </rPh>
    <rPh sb="3" eb="4">
      <t>ネン</t>
    </rPh>
    <phoneticPr fontId="2"/>
  </si>
  <si>
    <t>取得単位数</t>
    <rPh sb="0" eb="2">
      <t>シュトク</t>
    </rPh>
    <rPh sb="2" eb="5">
      <t>タンイスウ</t>
    </rPh>
    <phoneticPr fontId="2"/>
  </si>
  <si>
    <t>換算係数</t>
    <rPh sb="0" eb="2">
      <t>カンザン</t>
    </rPh>
    <rPh sb="2" eb="4">
      <t>ケイスウ</t>
    </rPh>
    <phoneticPr fontId="2"/>
  </si>
  <si>
    <t>換算後単位数</t>
    <rPh sb="0" eb="2">
      <t>カンザン</t>
    </rPh>
    <rPh sb="2" eb="3">
      <t>ゴ</t>
    </rPh>
    <rPh sb="3" eb="6">
      <t>タンイスウ</t>
    </rPh>
    <phoneticPr fontId="2"/>
  </si>
  <si>
    <t>換算後単位数の合計</t>
    <rPh sb="0" eb="2">
      <t>カンザン</t>
    </rPh>
    <rPh sb="2" eb="3">
      <t>ゴ</t>
    </rPh>
    <rPh sb="3" eb="6">
      <t>タンイスウ</t>
    </rPh>
    <rPh sb="7" eb="9">
      <t>ゴウケイ</t>
    </rPh>
    <phoneticPr fontId="2"/>
  </si>
  <si>
    <t>単位</t>
    <rPh sb="0" eb="2">
      <t>タンイ</t>
    </rPh>
    <phoneticPr fontId="2"/>
  </si>
  <si>
    <t xml:space="preserve">単　位 </t>
    <rPh sb="0" eb="1">
      <t>タン</t>
    </rPh>
    <rPh sb="2" eb="3">
      <t>イ</t>
    </rPh>
    <phoneticPr fontId="2"/>
  </si>
  <si>
    <t>【技術者の能力の注意事項】</t>
    <rPh sb="1" eb="4">
      <t>ギジュツシャ</t>
    </rPh>
    <rPh sb="5" eb="7">
      <t>ノウリョク</t>
    </rPh>
    <rPh sb="8" eb="10">
      <t>チュウイ</t>
    </rPh>
    <rPh sb="10" eb="12">
      <t>ジコウ</t>
    </rPh>
    <phoneticPr fontId="2"/>
  </si>
  <si>
    <t>注1：</t>
    <rPh sb="0" eb="1">
      <t>チュウ</t>
    </rPh>
    <phoneticPr fontId="2"/>
  </si>
  <si>
    <t>配置予定技術者の氏名は、必ず入力してください。</t>
    <rPh sb="14" eb="16">
      <t>ニュウリョク</t>
    </rPh>
    <phoneticPr fontId="2"/>
  </si>
  <si>
    <t>注2：</t>
    <rPh sb="0" eb="1">
      <t>チュウ</t>
    </rPh>
    <phoneticPr fontId="2"/>
  </si>
  <si>
    <t>氏名欄には、現地施工の配置予定技術者を入力してください。</t>
    <rPh sb="0" eb="2">
      <t>シメイ</t>
    </rPh>
    <rPh sb="2" eb="3">
      <t>ラン</t>
    </rPh>
    <rPh sb="6" eb="8">
      <t>ゲンチ</t>
    </rPh>
    <rPh sb="8" eb="10">
      <t>セコウ</t>
    </rPh>
    <rPh sb="11" eb="13">
      <t>ハイチ</t>
    </rPh>
    <rPh sb="13" eb="15">
      <t>ヨテイ</t>
    </rPh>
    <rPh sb="15" eb="18">
      <t>ギジュツシャ</t>
    </rPh>
    <rPh sb="19" eb="21">
      <t>ニュウリョク</t>
    </rPh>
    <phoneticPr fontId="2"/>
  </si>
  <si>
    <t>注3：</t>
    <rPh sb="0" eb="1">
      <t>チュウ</t>
    </rPh>
    <phoneticPr fontId="2"/>
  </si>
  <si>
    <t>配置予定技術者に関する項目のうち、チェック欄が設けてあるところは、該当する「□」をプルダウンで「■」に変更してください。</t>
    <rPh sb="0" eb="2">
      <t>ハイチ</t>
    </rPh>
    <rPh sb="2" eb="4">
      <t>ヨテイ</t>
    </rPh>
    <rPh sb="4" eb="7">
      <t>ギジュツシャ</t>
    </rPh>
    <rPh sb="8" eb="9">
      <t>カン</t>
    </rPh>
    <rPh sb="11" eb="13">
      <t>コウモク</t>
    </rPh>
    <rPh sb="21" eb="22">
      <t>ラン</t>
    </rPh>
    <rPh sb="23" eb="24">
      <t>モウ</t>
    </rPh>
    <rPh sb="33" eb="35">
      <t>ガイトウ</t>
    </rPh>
    <rPh sb="51" eb="53">
      <t>ヘンコウ</t>
    </rPh>
    <phoneticPr fontId="2"/>
  </si>
  <si>
    <t>注4：</t>
    <rPh sb="0" eb="1">
      <t>チュウ</t>
    </rPh>
    <phoneticPr fontId="2"/>
  </si>
  <si>
    <t>配置予定技術者の従事期間は、現地施工期間とし、工場製作期間を含めない期間を入力してください。</t>
  </si>
  <si>
    <t xml:space="preserve">注5：
</t>
    <rPh sb="0" eb="1">
      <t>チュウ</t>
    </rPh>
    <phoneticPr fontId="2"/>
  </si>
  <si>
    <t>工事名：</t>
    <rPh sb="0" eb="2">
      <t>コウジ</t>
    </rPh>
    <rPh sb="2" eb="3">
      <t>メイ</t>
    </rPh>
    <rPh sb="3" eb="4">
      <t>シャメイ</t>
    </rPh>
    <phoneticPr fontId="2"/>
  </si>
  <si>
    <t>会社名</t>
    <rPh sb="0" eb="2">
      <t>カイシャ</t>
    </rPh>
    <rPh sb="2" eb="3">
      <t>メイ</t>
    </rPh>
    <phoneticPr fontId="2"/>
  </si>
  <si>
    <t>※本頁は、提出不要です。</t>
    <rPh sb="1" eb="2">
      <t>ホン</t>
    </rPh>
    <rPh sb="2" eb="3">
      <t>ページ</t>
    </rPh>
    <rPh sb="5" eb="7">
      <t>テイシュツ</t>
    </rPh>
    <rPh sb="7" eb="9">
      <t>フヨウ</t>
    </rPh>
    <phoneticPr fontId="2"/>
  </si>
  <si>
    <t>特記課題</t>
    <rPh sb="0" eb="2">
      <t>トッキ</t>
    </rPh>
    <rPh sb="2" eb="4">
      <t>カダイ</t>
    </rPh>
    <phoneticPr fontId="2"/>
  </si>
  <si>
    <t>【特記課題の注意事項】</t>
    <rPh sb="1" eb="3">
      <t>トッキ</t>
    </rPh>
    <rPh sb="3" eb="5">
      <t>カダイ</t>
    </rPh>
    <phoneticPr fontId="2"/>
  </si>
  <si>
    <t>項目１</t>
    <rPh sb="0" eb="2">
      <t>コウモク</t>
    </rPh>
    <phoneticPr fontId="2"/>
  </si>
  <si>
    <t>項目２</t>
    <rPh sb="0" eb="2">
      <t>コウモク</t>
    </rPh>
    <phoneticPr fontId="2"/>
  </si>
  <si>
    <t>項目３</t>
    <rPh sb="0" eb="2">
      <t>コウモク</t>
    </rPh>
    <phoneticPr fontId="2"/>
  </si>
  <si>
    <t>（様式４）　技術提案に関する技術資料</t>
    <phoneticPr fontId="2"/>
  </si>
  <si>
    <t>留意点①</t>
    <phoneticPr fontId="2"/>
  </si>
  <si>
    <t>1
2
3
4
5
6
7
8
9
10
11
12
13
14
15</t>
    <phoneticPr fontId="2"/>
  </si>
  <si>
    <t>・評価項目一覧に示す３項目について、工事を行ううえでの留意点とその理由をそれぞれ簡潔に記</t>
    <rPh sb="1" eb="3">
      <t>ヒョウカ</t>
    </rPh>
    <rPh sb="3" eb="5">
      <t>コウモク</t>
    </rPh>
    <rPh sb="5" eb="7">
      <t>イチラン</t>
    </rPh>
    <rPh sb="8" eb="9">
      <t>シメ</t>
    </rPh>
    <rPh sb="11" eb="13">
      <t>コウモク</t>
    </rPh>
    <rPh sb="18" eb="20">
      <t>コウジ</t>
    </rPh>
    <rPh sb="21" eb="22">
      <t>オコナ</t>
    </rPh>
    <rPh sb="27" eb="30">
      <t>リュウイテン</t>
    </rPh>
    <rPh sb="33" eb="35">
      <t>リユウ</t>
    </rPh>
    <rPh sb="40" eb="42">
      <t>カンケツ</t>
    </rPh>
    <rPh sb="43" eb="44">
      <t>キ</t>
    </rPh>
    <phoneticPr fontId="2"/>
  </si>
  <si>
    <t>　載してください。</t>
    <phoneticPr fontId="2"/>
  </si>
  <si>
    <t>・具体的に実施する対策などを記載しても、その部分は評価しません。</t>
    <rPh sb="1" eb="3">
      <t>グタイ</t>
    </rPh>
    <rPh sb="3" eb="4">
      <t>テキ</t>
    </rPh>
    <rPh sb="5" eb="7">
      <t>ジッシ</t>
    </rPh>
    <rPh sb="9" eb="11">
      <t>タイサク</t>
    </rPh>
    <rPh sb="14" eb="16">
      <t>キサイ</t>
    </rPh>
    <rPh sb="22" eb="24">
      <t>ブブン</t>
    </rPh>
    <rPh sb="25" eb="27">
      <t>ヒョウカ</t>
    </rPh>
    <phoneticPr fontId="2"/>
  </si>
  <si>
    <t>・文字の大きさは、１０ポイントとします。</t>
    <phoneticPr fontId="2"/>
  </si>
  <si>
    <t>・行列の挿入及びセルサイズの変更は、不可とします。</t>
    <rPh sb="1" eb="3">
      <t>ギョウレツ</t>
    </rPh>
    <rPh sb="4" eb="6">
      <t>ソウニュウ</t>
    </rPh>
    <rPh sb="6" eb="7">
      <t>オヨ</t>
    </rPh>
    <rPh sb="14" eb="16">
      <t>ヘンコウ</t>
    </rPh>
    <rPh sb="18" eb="20">
      <t>フカ</t>
    </rPh>
    <phoneticPr fontId="2"/>
  </si>
  <si>
    <t>留意点②</t>
    <phoneticPr fontId="2"/>
  </si>
  <si>
    <t>・各項目の留意点①～③は、それぞれ５行以内で記載するものとします。</t>
    <rPh sb="1" eb="2">
      <t>カク</t>
    </rPh>
    <rPh sb="5" eb="7">
      <t>リュウイ</t>
    </rPh>
    <rPh sb="7" eb="8">
      <t>テン</t>
    </rPh>
    <rPh sb="22" eb="24">
      <t>キサイ</t>
    </rPh>
    <phoneticPr fontId="2"/>
  </si>
  <si>
    <t>・５行を超えて記載されている留意点は、評価しません。※例１、例２参照</t>
    <rPh sb="2" eb="3">
      <t>ギョウ</t>
    </rPh>
    <rPh sb="4" eb="5">
      <t>コ</t>
    </rPh>
    <rPh sb="7" eb="9">
      <t>キサイ</t>
    </rPh>
    <rPh sb="14" eb="17">
      <t>リュウイテン</t>
    </rPh>
    <rPh sb="27" eb="28">
      <t>レイ</t>
    </rPh>
    <rPh sb="30" eb="31">
      <t>レイ</t>
    </rPh>
    <rPh sb="32" eb="34">
      <t>サンショウ</t>
    </rPh>
    <phoneticPr fontId="2"/>
  </si>
  <si>
    <t>・印刷した様式４で判断しますので、十分確認のうえ提出してください。</t>
    <rPh sb="1" eb="3">
      <t>インサツ</t>
    </rPh>
    <rPh sb="5" eb="7">
      <t>ヨウシキ</t>
    </rPh>
    <rPh sb="9" eb="11">
      <t>ハンダン</t>
    </rPh>
    <rPh sb="17" eb="19">
      <t>ジュウブン</t>
    </rPh>
    <rPh sb="19" eb="21">
      <t>カクニン</t>
    </rPh>
    <rPh sb="24" eb="26">
      <t>テイシュツ</t>
    </rPh>
    <phoneticPr fontId="2"/>
  </si>
  <si>
    <t>※電子媒体で提出された場合でも、印刷して判断します。</t>
    <rPh sb="1" eb="3">
      <t>デンシ</t>
    </rPh>
    <rPh sb="3" eb="5">
      <t>バイタイ</t>
    </rPh>
    <rPh sb="6" eb="8">
      <t>テイシュツ</t>
    </rPh>
    <rPh sb="11" eb="13">
      <t>バアイ</t>
    </rPh>
    <rPh sb="16" eb="18">
      <t>インサツ</t>
    </rPh>
    <rPh sb="20" eb="22">
      <t>ハンダン</t>
    </rPh>
    <phoneticPr fontId="2"/>
  </si>
  <si>
    <t>・一括審査対象工事の場合、工事名には入札への参加を希望するすべての工事名を記載して</t>
    <rPh sb="1" eb="9">
      <t>イッカツシンサタイショウコウジ</t>
    </rPh>
    <rPh sb="10" eb="12">
      <t>バアイ</t>
    </rPh>
    <rPh sb="13" eb="16">
      <t>コウジメイ</t>
    </rPh>
    <rPh sb="18" eb="20">
      <t>ニュウサツ</t>
    </rPh>
    <rPh sb="22" eb="24">
      <t>サンカ</t>
    </rPh>
    <rPh sb="25" eb="27">
      <t>キボウ</t>
    </rPh>
    <rPh sb="33" eb="35">
      <t>コウジ</t>
    </rPh>
    <rPh sb="35" eb="36">
      <t>メイ</t>
    </rPh>
    <rPh sb="37" eb="39">
      <t>キサイ</t>
    </rPh>
    <phoneticPr fontId="2"/>
  </si>
  <si>
    <t>留意点③</t>
    <phoneticPr fontId="2"/>
  </si>
  <si>
    <t>　ください。</t>
    <phoneticPr fontId="2"/>
  </si>
  <si>
    <t>住吉排水機場ほか改修工事</t>
    <rPh sb="0" eb="2">
      <t>スミヨシ</t>
    </rPh>
    <rPh sb="2" eb="6">
      <t>ハイスイキジョウ</t>
    </rPh>
    <rPh sb="8" eb="10">
      <t>カイシュウ</t>
    </rPh>
    <rPh sb="10" eb="12">
      <t>コウジ</t>
    </rPh>
    <phoneticPr fontId="2"/>
  </si>
  <si>
    <t>工事を行ううえでの留意点</t>
    <rPh sb="0" eb="1">
      <t>コウジ</t>
    </rPh>
    <rPh sb="2" eb="3">
      <t>オコナ</t>
    </rPh>
    <rPh sb="8" eb="11">
      <t>リュウイテン</t>
    </rPh>
    <phoneticPr fontId="2"/>
  </si>
  <si>
    <t>地域貢献度</t>
    <rPh sb="0" eb="2">
      <t>チイキ</t>
    </rPh>
    <rPh sb="2" eb="5">
      <t>コウケンド</t>
    </rPh>
    <phoneticPr fontId="2"/>
  </si>
  <si>
    <t>評価対象工事②の実績あり</t>
    <phoneticPr fontId="2"/>
  </si>
  <si>
    <t>機械器具設置工事　【令和５年６月版（０４０１適用）】</t>
    <rPh sb="22" eb="24">
      <t>テキヨウ</t>
    </rPh>
    <phoneticPr fontId="2"/>
  </si>
  <si>
    <t>三重県内における機械器具設置工事の工事実績あり</t>
    <rPh sb="0" eb="3">
      <t>ミエケン</t>
    </rPh>
    <rPh sb="3" eb="4">
      <t>ナイ</t>
    </rPh>
    <rPh sb="8" eb="12">
      <t>キカイキグ</t>
    </rPh>
    <rPh sb="12" eb="16">
      <t>セッチコウジ</t>
    </rPh>
    <phoneticPr fontId="2"/>
  </si>
  <si>
    <r>
      <t>三重県内において、単独又は共同企業体構成員（出資比率20％以上に限る）の元請として受注し、令和元年度（平成３１年度）以降に完成し、かつ、引渡しが済んでいる契約金額２千５百万円以上の工事の実績の有無により評価します。
・評価対象の工事実績は１件とし、コリンズに登録された公共機関等発注の機械器具設置工事に限ります。</t>
    </r>
    <r>
      <rPr>
        <sz val="12"/>
        <color indexed="8"/>
        <rFont val="ＭＳ Ｐゴシック"/>
        <family val="3"/>
        <charset val="128"/>
      </rPr>
      <t/>
    </r>
    <rPh sb="0" eb="4">
      <t>ミエケンナイ</t>
    </rPh>
    <rPh sb="13" eb="15">
      <t>キョウドウ</t>
    </rPh>
    <rPh sb="15" eb="18">
      <t>キギョウタイ</t>
    </rPh>
    <rPh sb="45" eb="47">
      <t>レイワ</t>
    </rPh>
    <rPh sb="47" eb="50">
      <t>ガンネンド</t>
    </rPh>
    <rPh sb="82" eb="83">
      <t>セン</t>
    </rPh>
    <rPh sb="84" eb="85">
      <t>ヒャク</t>
    </rPh>
    <rPh sb="120" eb="121">
      <t>ケン</t>
    </rPh>
    <rPh sb="134" eb="139">
      <t>コウキョウキカントウ</t>
    </rPh>
    <rPh sb="139" eb="141">
      <t>ハッチュウ</t>
    </rPh>
    <rPh sb="142" eb="144">
      <t>キカイ</t>
    </rPh>
    <rPh sb="144" eb="146">
      <t>キグ</t>
    </rPh>
    <rPh sb="146" eb="148">
      <t>セッチ</t>
    </rPh>
    <phoneticPr fontId="2"/>
  </si>
  <si>
    <t>「災害協定の実績」の有無により評価します。
・「災害協定」とは、四日市港管理組合との「地震、津波、風水害等の緊急時における調査、災害応急工事に関する協定」、又は「技術資料作成上の留意事項」に記載した、「四日市市、川越町との防災協定」、「三重県との防災協定」をいいます。
・「災害協定の実績」は、「災害協定」を締結している場合を指します。
　なお、「災害協定の実績」は、令和５年度又は令和６年度の防災協定締結を評価の対象とします。対象期間以前の協定締結で、自動継続している協定は含みます。</t>
    <rPh sb="32" eb="35">
      <t>ヨッカイチ</t>
    </rPh>
    <rPh sb="35" eb="36">
      <t>ミナト</t>
    </rPh>
    <rPh sb="36" eb="40">
      <t>カンリクミアイ</t>
    </rPh>
    <rPh sb="43" eb="45">
      <t>ジシン</t>
    </rPh>
    <rPh sb="46" eb="48">
      <t>ツナミ</t>
    </rPh>
    <rPh sb="49" eb="52">
      <t>フウスイガイ</t>
    </rPh>
    <rPh sb="52" eb="53">
      <t>トウ</t>
    </rPh>
    <rPh sb="54" eb="57">
      <t>キンキュウジ</t>
    </rPh>
    <rPh sb="61" eb="63">
      <t>チョウサ</t>
    </rPh>
    <rPh sb="64" eb="68">
      <t>サイガイオウキュウ</t>
    </rPh>
    <rPh sb="68" eb="70">
      <t>コウジ</t>
    </rPh>
    <rPh sb="71" eb="72">
      <t>カン</t>
    </rPh>
    <rPh sb="74" eb="76">
      <t>キョウテイ</t>
    </rPh>
    <rPh sb="78" eb="79">
      <t>マタ</t>
    </rPh>
    <rPh sb="101" eb="105">
      <t>ヨッカイチシ</t>
    </rPh>
    <rPh sb="106" eb="109">
      <t>カワゴエチョウ</t>
    </rPh>
    <rPh sb="111" eb="113">
      <t>ボウサイ</t>
    </rPh>
    <rPh sb="113" eb="115">
      <t>キョウテイ</t>
    </rPh>
    <rPh sb="184" eb="186">
      <t>レイワ</t>
    </rPh>
    <rPh sb="187" eb="189">
      <t>ネンド</t>
    </rPh>
    <rPh sb="191" eb="193">
      <t>レイワ</t>
    </rPh>
    <rPh sb="194" eb="196">
      <t>ネンド</t>
    </rPh>
    <phoneticPr fontId="2"/>
  </si>
  <si>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なお、「三重県が開催する人権に関する研修の受講実績」は、令和５年度から令和６年度の受講実績を評価の対象とします。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１０名未満となった場合）は、１０名未満でも評価します。
・令和元年度（平成３１年度）から当該工事の入札公告日までの開催実績を評価の対象とします。
・評価対象の現場見学会の実績は、官民の別は問いません。
⑧不当要求防止責任者講習の受講実績
　当該工事の入札に参加する者が、不当要求防止責任者を選任し、三重県公安委員会（(公財)暴力追放三重県民センター）が開催する不当要求防止責任者講習の受講実績のある場合に評価します。
　なお、「不当要求防止責任者講習の受講実績」は、令和３年度から入札公告日までの受講実績を評価の対象とします。</t>
    <rPh sb="188" eb="190">
      <t>ホウリツ</t>
    </rPh>
    <rPh sb="236" eb="238">
      <t>ホウリツ</t>
    </rPh>
    <rPh sb="241" eb="242">
      <t>ショウ</t>
    </rPh>
    <rPh sb="244" eb="245">
      <t>シャ</t>
    </rPh>
    <rPh sb="245" eb="247">
      <t>コヨウ</t>
    </rPh>
    <rPh sb="248" eb="251">
      <t>ギムヅ</t>
    </rPh>
    <rPh sb="258" eb="260">
      <t>キギョウ</t>
    </rPh>
    <rPh sb="262" eb="263">
      <t>ショウ</t>
    </rPh>
    <rPh sb="265" eb="266">
      <t>シャ</t>
    </rPh>
    <rPh sb="267" eb="269">
      <t>コヨウ</t>
    </rPh>
    <rPh sb="273" eb="275">
      <t>バアイ</t>
    </rPh>
    <rPh sb="276" eb="278">
      <t>ヒョウカ</t>
    </rPh>
    <rPh sb="328" eb="329">
      <t>マタ</t>
    </rPh>
    <rPh sb="358" eb="360">
      <t>シュトク</t>
    </rPh>
    <rPh sb="364" eb="366">
      <t>バアイ</t>
    </rPh>
    <rPh sb="404" eb="406">
      <t>ジンケン</t>
    </rPh>
    <rPh sb="407" eb="408">
      <t>カン</t>
    </rPh>
    <rPh sb="410" eb="412">
      <t>トリクミ</t>
    </rPh>
    <rPh sb="412" eb="414">
      <t>ジッセキ</t>
    </rPh>
    <rPh sb="416" eb="419">
      <t>ミエケン</t>
    </rPh>
    <rPh sb="420" eb="422">
      <t>カイサイ</t>
    </rPh>
    <rPh sb="424" eb="426">
      <t>ジンケン</t>
    </rPh>
    <rPh sb="427" eb="428">
      <t>カン</t>
    </rPh>
    <rPh sb="430" eb="432">
      <t>ケンシュウ</t>
    </rPh>
    <rPh sb="433" eb="435">
      <t>ジュコウ</t>
    </rPh>
    <rPh sb="435" eb="437">
      <t>ジッセキ</t>
    </rPh>
    <rPh sb="438" eb="439">
      <t>マタ</t>
    </rPh>
    <rPh sb="441" eb="443">
      <t>ショクギョウ</t>
    </rPh>
    <rPh sb="443" eb="445">
      <t>アンテイ</t>
    </rPh>
    <rPh sb="445" eb="446">
      <t>ホウ</t>
    </rPh>
    <rPh sb="447" eb="448">
      <t>モト</t>
    </rPh>
    <rPh sb="450" eb="452">
      <t>コウセイ</t>
    </rPh>
    <rPh sb="452" eb="454">
      <t>サイヨウ</t>
    </rPh>
    <rPh sb="454" eb="456">
      <t>センコウ</t>
    </rPh>
    <rPh sb="456" eb="458">
      <t>ジンケン</t>
    </rPh>
    <rPh sb="458" eb="460">
      <t>ケイハツ</t>
    </rPh>
    <rPh sb="460" eb="463">
      <t>スイシンイン</t>
    </rPh>
    <rPh sb="464" eb="466">
      <t>セッチ</t>
    </rPh>
    <rPh sb="473" eb="474">
      <t>ト</t>
    </rPh>
    <rPh sb="474" eb="475">
      <t>ク</t>
    </rPh>
    <rPh sb="475" eb="477">
      <t>ジッセキ</t>
    </rPh>
    <rPh sb="478" eb="480">
      <t>ウム</t>
    </rPh>
    <rPh sb="518" eb="520">
      <t>レイワ</t>
    </rPh>
    <rPh sb="521" eb="523">
      <t>ネンド</t>
    </rPh>
    <rPh sb="525" eb="527">
      <t>レイワ</t>
    </rPh>
    <rPh sb="528" eb="530">
      <t>ネンド</t>
    </rPh>
    <rPh sb="531" eb="533">
      <t>ジュコウ</t>
    </rPh>
    <rPh sb="533" eb="535">
      <t>ジッセキ</t>
    </rPh>
    <rPh sb="596" eb="598">
      <t>セッチ</t>
    </rPh>
    <rPh sb="750" eb="752">
      <t>ウケイレ</t>
    </rPh>
    <rPh sb="755" eb="759">
      <t>ウケイレジキ</t>
    </rPh>
    <rPh sb="760" eb="762">
      <t>ウケイレ</t>
    </rPh>
    <rPh sb="762" eb="764">
      <t>ニンズウ</t>
    </rPh>
    <rPh sb="949" eb="951">
      <t>ジュギョウ</t>
    </rPh>
    <rPh sb="1031" eb="1033">
      <t>ガッコウ</t>
    </rPh>
    <rPh sb="1033" eb="1034">
      <t>ガワ</t>
    </rPh>
    <rPh sb="1036" eb="1038">
      <t>チョウセイ</t>
    </rPh>
    <rPh sb="1039" eb="1041">
      <t>ケッカ</t>
    </rPh>
    <rPh sb="1041" eb="1044">
      <t>サンカシャ</t>
    </rPh>
    <rPh sb="1047" eb="1048">
      <t>メイ</t>
    </rPh>
    <rPh sb="1048" eb="1050">
      <t>ミマン</t>
    </rPh>
    <rPh sb="1054" eb="1056">
      <t>バアイ</t>
    </rPh>
    <rPh sb="1074" eb="1079">
      <t>レイワガンネンド</t>
    </rPh>
    <rPh sb="1080" eb="1082">
      <t>ヘイセイ</t>
    </rPh>
    <rPh sb="1084" eb="1086">
      <t>ネンド</t>
    </rPh>
    <rPh sb="1279" eb="1281">
      <t>レイワ</t>
    </rPh>
    <rPh sb="1282" eb="1284">
      <t>ネンド</t>
    </rPh>
    <phoneticPr fontId="2"/>
  </si>
  <si>
    <t>県内企業による施工の割合70 ％以上</t>
    <phoneticPr fontId="2"/>
  </si>
  <si>
    <r>
      <t xml:space="preserve">当該工事のうち、建設業法上の建設工事の県内企業による施工の割合により評価します。
・県内企業とは、三重県内に「本店及び建設業法上の主たる営業所」を有する企業を指します。
・元請直営施工、一次下請負及び二次下請負による施工を評価の対象とします。
　県内企業による施工の割合 ＝ [ 契約金額(最終) － { 県外一次下請金額(最終) + 県外二次下請金額(最終) } ] ／ 契約金額(最終)
　なお、元請が県外企業の場合は次の式とします。
　県内企業による施工の割合 ＝ [ 一次下請契約金額(最終) － { 県外一次下請金額(最終) ＋ 県外二次下請金額(最終) } ] ／ 一次下請契約金額(最終)
</t>
    </r>
    <r>
      <rPr>
        <b/>
        <sz val="12"/>
        <rFont val="ＭＳ Ｐゴシック"/>
        <family val="3"/>
        <charset val="128"/>
      </rPr>
      <t>※当該工事を契約後、「建設工事請負契約書の特約事項」に基づき履行を確認します。</t>
    </r>
    <rPh sb="26" eb="28">
      <t>セコウ</t>
    </rPh>
    <rPh sb="29" eb="31">
      <t>ワリアイ</t>
    </rPh>
    <rPh sb="86" eb="88">
      <t>モトウケ</t>
    </rPh>
    <rPh sb="88" eb="90">
      <t>チョクエイ</t>
    </rPh>
    <rPh sb="90" eb="92">
      <t>セコウ</t>
    </rPh>
    <rPh sb="93" eb="95">
      <t>イチジ</t>
    </rPh>
    <rPh sb="98" eb="99">
      <t>オヨ</t>
    </rPh>
    <rPh sb="111" eb="113">
      <t>ヒョウカ</t>
    </rPh>
    <rPh sb="189" eb="191">
      <t>キンガク</t>
    </rPh>
    <rPh sb="192" eb="194">
      <t>サイシュウ</t>
    </rPh>
    <phoneticPr fontId="2"/>
  </si>
  <si>
    <t>県内企業による施工の割合 50 ％以上</t>
    <rPh sb="0" eb="2">
      <t>ケンナイ</t>
    </rPh>
    <phoneticPr fontId="2"/>
  </si>
  <si>
    <t>三重県内において、単独又は共同企業体構成員（出資比率20％以上に限る）の元請として受注し、平成２１年度以降に完成し、かつ、引渡しが済んでいる契約金額２千５百万円以上の評価対象工事の実績の有無により評価します。
・「評価対象工事①」とは、機械器具設置工事で発注された口径３５０mm以上の揚水・排水ポンプ設備の新設、増設、改良、取替又は工場での分解を伴う整備工事を指します。ただし、修繕及び点検工事は除きます。
・「評価対象工事②」とは、機械器具設置工事で発注された口径１７５mm以上の揚水・排水ポンプ設備の新設、増設、改良、取替又は工場での分解を伴う整備工事を指します。ただし、修繕及び点検工事は除きます。
・評価対象の工事実績は１件とし、コリンズに登録された公共機関等発注の工事に限ります。</t>
    <rPh sb="0" eb="2">
      <t>ミエ</t>
    </rPh>
    <rPh sb="2" eb="4">
      <t>ケンナイ</t>
    </rPh>
    <rPh sb="11" eb="12">
      <t>マタ</t>
    </rPh>
    <rPh sb="13" eb="15">
      <t>キョウドウ</t>
    </rPh>
    <rPh sb="15" eb="18">
      <t>キギョウタイ</t>
    </rPh>
    <rPh sb="75" eb="76">
      <t>セン</t>
    </rPh>
    <rPh sb="77" eb="78">
      <t>ヒャク</t>
    </rPh>
    <rPh sb="118" eb="122">
      <t>キカイキグ</t>
    </rPh>
    <rPh sb="122" eb="124">
      <t>セッチ</t>
    </rPh>
    <rPh sb="124" eb="126">
      <t>コウジ</t>
    </rPh>
    <rPh sb="127" eb="129">
      <t>ハッチュウ</t>
    </rPh>
    <rPh sb="132" eb="134">
      <t>コウケイ</t>
    </rPh>
    <rPh sb="139" eb="141">
      <t>イジョウ</t>
    </rPh>
    <rPh sb="142" eb="144">
      <t>ヨウスイ</t>
    </rPh>
    <rPh sb="145" eb="147">
      <t>ハイスイ</t>
    </rPh>
    <rPh sb="150" eb="152">
      <t>セツビ</t>
    </rPh>
    <rPh sb="153" eb="155">
      <t>シンセツ</t>
    </rPh>
    <rPh sb="156" eb="158">
      <t>ゾウセツ</t>
    </rPh>
    <rPh sb="159" eb="161">
      <t>カイリョウ</t>
    </rPh>
    <rPh sb="162" eb="164">
      <t>トリカエ</t>
    </rPh>
    <rPh sb="164" eb="165">
      <t>マタ</t>
    </rPh>
    <rPh sb="166" eb="168">
      <t>コウジョウ</t>
    </rPh>
    <rPh sb="170" eb="172">
      <t>ブンカイ</t>
    </rPh>
    <rPh sb="173" eb="174">
      <t>トモナ</t>
    </rPh>
    <rPh sb="175" eb="177">
      <t>セイビ</t>
    </rPh>
    <rPh sb="177" eb="179">
      <t>コウジ</t>
    </rPh>
    <rPh sb="180" eb="181">
      <t>サ</t>
    </rPh>
    <rPh sb="189" eb="191">
      <t>シュウゼン</t>
    </rPh>
    <rPh sb="191" eb="192">
      <t>オヨ</t>
    </rPh>
    <rPh sb="193" eb="197">
      <t>テンケンコウジ</t>
    </rPh>
    <rPh sb="198" eb="199">
      <t>ノゾ</t>
    </rPh>
    <rPh sb="304" eb="306">
      <t>ヒョウカ</t>
    </rPh>
    <rPh sb="306" eb="308">
      <t>タイショウ</t>
    </rPh>
    <phoneticPr fontId="2"/>
  </si>
  <si>
    <t>配置予定技術者が主任(監理）技術者又は現場代理人として従事した工事のうち、単独又は共同企業体構成員（出資比率20％以上に限る）の元請として受注した契約金額２千５百万円以上の評価対象工事の実績の有無により評価します。
・「評価対象工事②」とは、機械器具設置工事で発注された口径１７５mm以上の揚水・排水ポンプ設備の新設、増設、改良、取替又は工場での分解を伴う整備工事を指します。ただし、修繕及び点検工事は除きます。
・主任(監理)技術者としての実績とは、平成２１年度以降に完成し、かつ、引渡しが済んでいる工事で、現地施工の実績を対象とし、現地施工期間において、完成日を含む２分の１以上の連続した期間に従事した工事の実績をいいます。
・現場代理人としての実績とは、平成２１年度以降に完成し、かつ、引渡しが済んでいる工事で、現地施工の実績を対象とし、現地施工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・余裕期間制度の対象工事は、現地施工期間において、完成日を含む実工期（現地着手日から完成日まで）の２分の１以上の連続した期間に従事した実績を評価の対象とします。</t>
    <rPh sb="39" eb="40">
      <t>マタ</t>
    </rPh>
    <rPh sb="41" eb="43">
      <t>キョウドウ</t>
    </rPh>
    <rPh sb="43" eb="46">
      <t>キギョウタイ</t>
    </rPh>
    <rPh sb="78" eb="79">
      <t>セン</t>
    </rPh>
    <rPh sb="80" eb="81">
      <t>ヒャク</t>
    </rPh>
    <rPh sb="409" eb="411">
      <t>コウジ</t>
    </rPh>
    <rPh sb="548" eb="550">
      <t>キカン</t>
    </rPh>
    <rPh sb="561" eb="563">
      <t>タイショウ</t>
    </rPh>
    <phoneticPr fontId="2"/>
  </si>
  <si>
    <t>配置予定技術者が令和３年度から令和６年度に取得したＣＰＤ単位により評価します。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・換算係数は、令和３年度は１／４、令和４年度は１／２、令和５年度及び令和６年度は１とします。</t>
    <rPh sb="8" eb="10">
      <t>レイワ</t>
    </rPh>
    <rPh sb="11" eb="13">
      <t>ネンド</t>
    </rPh>
    <rPh sb="15" eb="17">
      <t>レイワ</t>
    </rPh>
    <rPh sb="18" eb="20">
      <t>ネンド</t>
    </rPh>
    <rPh sb="232" eb="234">
      <t>タイショウ</t>
    </rPh>
    <rPh sb="273" eb="275">
      <t>イカ</t>
    </rPh>
    <rPh sb="288" eb="290">
      <t>レイワ</t>
    </rPh>
    <rPh sb="291" eb="293">
      <t>ネンド</t>
    </rPh>
    <rPh sb="298" eb="300">
      <t>レイワ</t>
    </rPh>
    <rPh sb="301" eb="303">
      <t>ネンド</t>
    </rPh>
    <rPh sb="308" eb="310">
      <t>レイワ</t>
    </rPh>
    <rPh sb="311" eb="313">
      <t>ネンド</t>
    </rPh>
    <rPh sb="313" eb="314">
      <t>オヨ</t>
    </rPh>
    <rPh sb="315" eb="317">
      <t>レイワ</t>
    </rPh>
    <rPh sb="318" eb="320">
      <t>ネンド</t>
    </rPh>
    <phoneticPr fontId="2"/>
  </si>
  <si>
    <t>当該工事は住吉排水機場の水中ポンプ２台の整備及び豊栄排水機場の主ポンプ用真空ポンプ２台の更新、自家用発電機の整備を行う工事です。
このうち技術提案については、住吉排水機場水中ポンプ２台の整備を対象とします。
「項目１　現場工程に関する配慮」、「項目２　維持管理を容易に行うための配慮」、「項目３　近隣民家等に対する配慮」の３項目について、工事を行ううえでの留意点とその理由を３つ以内で記述してください。
・これらの提案については、対策を求めていません。そのため履行義務はありません。</t>
    <rPh sb="5" eb="7">
      <t>スミヨシ</t>
    </rPh>
    <rPh sb="7" eb="11">
      <t>ハイスイキジョウ</t>
    </rPh>
    <rPh sb="12" eb="14">
      <t>スイチュウ</t>
    </rPh>
    <rPh sb="18" eb="19">
      <t>ダイ</t>
    </rPh>
    <rPh sb="20" eb="22">
      <t>セイビ</t>
    </rPh>
    <rPh sb="22" eb="23">
      <t>オヨ</t>
    </rPh>
    <rPh sb="24" eb="25">
      <t>トヨ</t>
    </rPh>
    <rPh sb="25" eb="26">
      <t>エイ</t>
    </rPh>
    <rPh sb="26" eb="30">
      <t>ハイスイキジョウ</t>
    </rPh>
    <rPh sb="31" eb="32">
      <t>シュ</t>
    </rPh>
    <rPh sb="35" eb="36">
      <t>ヨウ</t>
    </rPh>
    <rPh sb="36" eb="38">
      <t>シンクウ</t>
    </rPh>
    <rPh sb="42" eb="43">
      <t>ダイ</t>
    </rPh>
    <rPh sb="44" eb="46">
      <t>コウシン</t>
    </rPh>
    <rPh sb="47" eb="50">
      <t>ジカヨウ</t>
    </rPh>
    <rPh sb="50" eb="53">
      <t>ハツデンキ</t>
    </rPh>
    <rPh sb="54" eb="56">
      <t>セイビ</t>
    </rPh>
    <rPh sb="57" eb="58">
      <t>オコナ</t>
    </rPh>
    <rPh sb="59" eb="61">
      <t>コウジ</t>
    </rPh>
    <rPh sb="69" eb="71">
      <t>ギジュツ</t>
    </rPh>
    <rPh sb="71" eb="73">
      <t>テイアン</t>
    </rPh>
    <rPh sb="79" eb="81">
      <t>スミヨシ</t>
    </rPh>
    <rPh sb="81" eb="85">
      <t>ハイスイキジョウ</t>
    </rPh>
    <rPh sb="85" eb="87">
      <t>スイチュウ</t>
    </rPh>
    <rPh sb="91" eb="92">
      <t>ダイ</t>
    </rPh>
    <rPh sb="93" eb="95">
      <t>セイビ</t>
    </rPh>
    <rPh sb="96" eb="98">
      <t>タイショウ</t>
    </rPh>
    <rPh sb="109" eb="111">
      <t>ゲンバ</t>
    </rPh>
    <rPh sb="111" eb="113">
      <t>コウテイ</t>
    </rPh>
    <rPh sb="114" eb="115">
      <t>カン</t>
    </rPh>
    <rPh sb="117" eb="119">
      <t>ハイリョ</t>
    </rPh>
    <rPh sb="126" eb="130">
      <t>イジカンリ</t>
    </rPh>
    <rPh sb="131" eb="133">
      <t>ヨウイ</t>
    </rPh>
    <rPh sb="134" eb="135">
      <t>オコナ</t>
    </rPh>
    <rPh sb="139" eb="141">
      <t>ハイリョ</t>
    </rPh>
    <rPh sb="148" eb="152">
      <t>キンリンミンカ</t>
    </rPh>
    <rPh sb="152" eb="153">
      <t>トウ</t>
    </rPh>
    <rPh sb="154" eb="155">
      <t>タイ</t>
    </rPh>
    <rPh sb="157" eb="159">
      <t>ハイリョ</t>
    </rPh>
    <rPh sb="189" eb="191">
      <t>イナイ</t>
    </rPh>
    <phoneticPr fontId="2"/>
  </si>
  <si>
    <t>当該工事の入札公告日が、四日市港管理組合、三重県が総合評価方式で発注した工事で不履行による減点措置が課されている期間内である場合、「技術提案等不履行確定通知書等」に記載した減点を行います。</t>
    <rPh sb="0" eb="2">
      <t>トウガイ</t>
    </rPh>
    <rPh sb="5" eb="7">
      <t>ニュウサツ</t>
    </rPh>
    <rPh sb="12" eb="15">
      <t>ヨッカイチ</t>
    </rPh>
    <rPh sb="15" eb="16">
      <t>ミナト</t>
    </rPh>
    <rPh sb="16" eb="20">
      <t>カンリクミアイ</t>
    </rPh>
    <rPh sb="45" eb="49">
      <t>ゲンテンソチ</t>
    </rPh>
    <rPh sb="74" eb="76">
      <t>カクテイ</t>
    </rPh>
    <phoneticPr fontId="2"/>
  </si>
  <si>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rPh sb="0" eb="3">
      <t>ヨッカイチ</t>
    </rPh>
    <rPh sb="3" eb="4">
      <t>ミナト</t>
    </rPh>
    <rPh sb="4" eb="8">
      <t>カンリクミアイ</t>
    </rPh>
    <rPh sb="171" eb="173">
      <t>トウガイ</t>
    </rPh>
    <rPh sb="173" eb="175">
      <t>コウジ</t>
    </rPh>
    <rPh sb="176" eb="178">
      <t>ニュウサツ</t>
    </rPh>
    <rPh sb="178" eb="180">
      <t>コウコク</t>
    </rPh>
    <rPh sb="180" eb="181">
      <t>ビ</t>
    </rPh>
    <rPh sb="198" eb="200">
      <t>ツウチ</t>
    </rPh>
    <rPh sb="203" eb="206">
      <t>フリコウ</t>
    </rPh>
    <phoneticPr fontId="2"/>
  </si>
  <si>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rPh sb="0" eb="2">
      <t>トウガイ</t>
    </rPh>
    <rPh sb="28" eb="30">
      <t>ギジュツ</t>
    </rPh>
    <rPh sb="30" eb="32">
      <t>テイアン</t>
    </rPh>
    <rPh sb="32" eb="33">
      <t>トウ</t>
    </rPh>
    <rPh sb="33" eb="36">
      <t>フリコウ</t>
    </rPh>
    <rPh sb="36" eb="38">
      <t>カクテイ</t>
    </rPh>
    <rPh sb="38" eb="41">
      <t>ツウチショ</t>
    </rPh>
    <rPh sb="45" eb="48">
      <t>フリコウ</t>
    </rPh>
    <rPh sb="48" eb="50">
      <t>コウモク</t>
    </rPh>
    <rPh sb="51" eb="54">
      <t>フリコウ</t>
    </rPh>
    <rPh sb="57" eb="59">
      <t>ゲンテン</t>
    </rPh>
    <rPh sb="60" eb="62">
      <t>タイショウ</t>
    </rPh>
    <rPh sb="65" eb="67">
      <t>キカン</t>
    </rPh>
    <rPh sb="70" eb="72">
      <t>ツウチ</t>
    </rPh>
    <rPh sb="93" eb="95">
      <t>キサイ</t>
    </rPh>
    <rPh sb="97" eb="99">
      <t>キカン</t>
    </rPh>
    <rPh sb="100" eb="103">
      <t>ヨッカイチ</t>
    </rPh>
    <rPh sb="103" eb="104">
      <t>ミナト</t>
    </rPh>
    <rPh sb="104" eb="108">
      <t>カンリクミアイ</t>
    </rPh>
    <rPh sb="120" eb="122">
      <t>コウジ</t>
    </rPh>
    <rPh sb="148" eb="150">
      <t>ゴウケイ</t>
    </rPh>
    <rPh sb="184" eb="186">
      <t>ケンセツ</t>
    </rPh>
    <rPh sb="186" eb="188">
      <t>コウジ</t>
    </rPh>
    <rPh sb="188" eb="190">
      <t>キョウドウ</t>
    </rPh>
    <rPh sb="190" eb="193">
      <t>キギョウタイ</t>
    </rPh>
    <rPh sb="197" eb="199">
      <t>ケンセツ</t>
    </rPh>
    <rPh sb="199" eb="201">
      <t>キョウドウ</t>
    </rPh>
    <rPh sb="201" eb="204">
      <t>キギョウタイ</t>
    </rPh>
    <phoneticPr fontId="2"/>
  </si>
  <si>
    <t>令和６年度　単管海維　第２号</t>
    <rPh sb="0" eb="2">
      <t>レイワ</t>
    </rPh>
    <rPh sb="3" eb="5">
      <t>ネンド</t>
    </rPh>
    <rPh sb="6" eb="8">
      <t>タンカン</t>
    </rPh>
    <rPh sb="8" eb="9">
      <t>ウミ</t>
    </rPh>
    <rPh sb="9" eb="10">
      <t>イ</t>
    </rPh>
    <rPh sb="11" eb="12">
      <t>ダイ</t>
    </rPh>
    <rPh sb="13" eb="14">
      <t>ゴウ</t>
    </rPh>
    <phoneticPr fontId="2"/>
  </si>
  <si>
    <t>住吉排水機場ほか改修工事</t>
    <phoneticPr fontId="2"/>
  </si>
  <si>
    <t>R6(2024)年度</t>
    <rPh sb="8" eb="10">
      <t>ネンド</t>
    </rPh>
    <rPh sb="9" eb="10">
      <t>ド</t>
    </rPh>
    <phoneticPr fontId="2"/>
  </si>
  <si>
    <t>R5(2023)年度</t>
    <rPh sb="8" eb="10">
      <t>ネンド</t>
    </rPh>
    <rPh sb="9" eb="10">
      <t>ド</t>
    </rPh>
    <phoneticPr fontId="2"/>
  </si>
  <si>
    <t>R4(2022)年度</t>
    <rPh sb="8" eb="10">
      <t>ネンド</t>
    </rPh>
    <rPh sb="9" eb="10">
      <t>ド</t>
    </rPh>
    <phoneticPr fontId="2"/>
  </si>
  <si>
    <t>R3(2021)年度</t>
    <phoneticPr fontId="2"/>
  </si>
  <si>
    <t>CPDの取得単位認定団体で記入できる団体数は、１団体のみとします。
推奨単位数は、上記で記入した団体のR6.4.1時点の推奨単位数を入力してください。</t>
    <rPh sb="4" eb="6">
      <t>シュトク</t>
    </rPh>
    <rPh sb="6" eb="8">
      <t>タンイ</t>
    </rPh>
    <rPh sb="8" eb="10">
      <t>ニンテイ</t>
    </rPh>
    <rPh sb="10" eb="12">
      <t>ダンタイ</t>
    </rPh>
    <rPh sb="20" eb="21">
      <t>スウ</t>
    </rPh>
    <rPh sb="34" eb="36">
      <t>スイショウ</t>
    </rPh>
    <rPh sb="36" eb="38">
      <t>タンイ</t>
    </rPh>
    <rPh sb="38" eb="39">
      <t>スウ</t>
    </rPh>
    <rPh sb="41" eb="43">
      <t>ジョウキ</t>
    </rPh>
    <rPh sb="44" eb="46">
      <t>キニュウ</t>
    </rPh>
    <rPh sb="48" eb="50">
      <t>ダンタイ</t>
    </rPh>
    <rPh sb="57" eb="59">
      <t>ジテン</t>
    </rPh>
    <rPh sb="60" eb="62">
      <t>スイショウ</t>
    </rPh>
    <rPh sb="62" eb="65">
      <t>タンイスウ</t>
    </rPh>
    <rPh sb="66" eb="68">
      <t>ニュウリョク</t>
    </rPh>
    <phoneticPr fontId="2"/>
  </si>
  <si>
    <t>四日市港管理組合管理者</t>
    <rPh sb="0" eb="3">
      <t>ヨッカイチ</t>
    </rPh>
    <rPh sb="3" eb="4">
      <t>ミナト</t>
    </rPh>
    <rPh sb="4" eb="8">
      <t>カンリクミアイ</t>
    </rPh>
    <rPh sb="8" eb="11">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</si>
</sst>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00"/>
    <numFmt numFmtId="178" formatCode="0.00;&quot;△ &quot;0.00"/>
    <numFmt numFmtId="179" formatCode="[$-411]ge\.m\.d;@"/>
    <numFmt numFmtId="180" formatCode="&quot;～&quot;[$-411]ge\.m\.d;@"/>
    <numFmt numFmtId="181" formatCode="0&quot;日&quot;"/>
    <numFmt numFmtId="182" formatCode="&quot;JV &quot;?0&quot;%&quot;"/>
    <numFmt numFmtId="183" formatCode="#,##0.000_ "/>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8"/>
      <name val="ＭＳ 明朝"/>
      <family val="1"/>
      <charset val="128"/>
    </font>
    <font>
      <u/>
      <sz val="11"/>
      <color indexed="12"/>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b/>
      <sz val="12"/>
      <name val="ＭＳ Ｐゴシック"/>
      <family val="3"/>
      <charset val="128"/>
    </font>
    <font>
      <sz val="10"/>
      <name val="ＭＳ 明朝"/>
      <family val="1"/>
      <charset val="128"/>
    </font>
    <font>
      <sz val="9"/>
      <name val="ＭＳ 明朝"/>
      <family val="1"/>
      <charset val="128"/>
    </font>
    <font>
      <sz val="12"/>
      <color indexed="8"/>
      <name val="ＭＳ Ｐゴシック"/>
      <family val="3"/>
      <charset val="128"/>
    </font>
    <font>
      <sz val="14"/>
      <name val="ＭＳ ゴシック"/>
      <family val="3"/>
      <charset val="128"/>
    </font>
    <font>
      <sz val="10"/>
      <name val="ＭＳ Ｐゴシック"/>
      <family val="3"/>
      <charset val="128"/>
    </font>
    <font>
      <sz val="18"/>
      <name val="ＭＳ Ｐゴシック"/>
      <family val="3"/>
      <charset val="128"/>
    </font>
    <font>
      <b/>
      <sz val="14"/>
      <name val="ＭＳ Ｐゴシック"/>
      <family val="3"/>
      <charset val="128"/>
    </font>
    <font>
      <b/>
      <sz val="12"/>
      <name val="ＭＳ ゴシック"/>
      <family val="3"/>
      <charset val="128"/>
    </font>
    <font>
      <b/>
      <sz val="12"/>
      <name val="ＭＳ 明朝"/>
      <family val="1"/>
      <charset val="128"/>
    </font>
    <font>
      <sz val="12"/>
      <name val="HG丸ｺﾞｼｯｸM-PRO"/>
      <family val="3"/>
      <charset val="128"/>
    </font>
    <font>
      <sz val="12"/>
      <name val="ＭＳ 明朝"/>
      <family val="1"/>
      <charset val="128"/>
    </font>
    <font>
      <b/>
      <sz val="10"/>
      <name val="ＭＳ ゴシック"/>
      <family val="3"/>
      <charset val="128"/>
    </font>
    <font>
      <b/>
      <u/>
      <sz val="10"/>
      <name val="ＭＳ 明朝"/>
      <family val="1"/>
      <charset val="128"/>
    </font>
    <font>
      <sz val="8"/>
      <name val="ＭＳ 明朝"/>
      <family val="1"/>
      <charset val="128"/>
    </font>
    <font>
      <sz val="1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font>
    <font>
      <b/>
      <sz val="16"/>
      <color rgb="FFFF0000"/>
      <name val="ＭＳ Ｐゴシック"/>
      <family val="3"/>
      <charset val="128"/>
    </font>
    <font>
      <sz val="14"/>
      <color theme="1"/>
      <name val="ＭＳ Ｐゴシック"/>
      <family val="3"/>
      <charset val="128"/>
    </font>
    <font>
      <sz val="11"/>
      <color theme="3"/>
      <name val="ＭＳ 明朝"/>
      <family val="1"/>
      <charset val="128"/>
    </font>
    <font>
      <sz val="14"/>
      <name val="ＭＳ Ｐゴシック"/>
      <family val="3"/>
      <charset val="128"/>
      <scheme val="minor"/>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color rgb="FFFF0000"/>
      <name val="ＭＳ 明朝"/>
      <family val="1"/>
      <charset val="128"/>
    </font>
    <font>
      <sz val="10"/>
      <color rgb="FFFF0000"/>
      <name val="ＭＳ 明朝"/>
      <family val="1"/>
      <charset val="128"/>
    </font>
    <font>
      <b/>
      <u/>
      <sz val="10"/>
      <color rgb="FFFF0000"/>
      <name val="ＭＳ 明朝"/>
      <family val="1"/>
      <charset val="128"/>
    </font>
    <font>
      <sz val="11"/>
      <color theme="1"/>
      <name val="ＭＳ 明朝"/>
      <family val="1"/>
      <charset val="128"/>
    </font>
    <font>
      <b/>
      <sz val="12"/>
      <color rgb="FFFF0000"/>
      <name val="ＭＳ ゴシック"/>
      <family val="3"/>
      <charset val="128"/>
    </font>
    <font>
      <sz val="12"/>
      <name val="ＭＳ ゴシック"/>
      <family val="3"/>
      <charset val="128"/>
    </font>
    <font>
      <b/>
      <sz val="10"/>
      <name val="ＭＳ 明朝"/>
      <family val="1"/>
      <charset val="128"/>
    </font>
    <font>
      <u/>
      <sz val="11"/>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rgb="FFF79443"/>
        <bgColor indexed="64"/>
      </patternFill>
    </fill>
    <fill>
      <patternFill patternType="solid">
        <fgColor theme="4" tint="0.79998168889431442"/>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dotted">
        <color indexed="64"/>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auto="1"/>
      </left>
      <right style="thin">
        <color rgb="FFFF0000"/>
      </right>
      <top style="medium">
        <color indexed="64"/>
      </top>
      <bottom style="thin">
        <color auto="1"/>
      </bottom>
      <diagonal/>
    </border>
    <border>
      <left style="thin">
        <color rgb="FFFF0000"/>
      </left>
      <right style="thin">
        <color rgb="FFFF0000"/>
      </right>
      <top style="medium">
        <color indexed="64"/>
      </top>
      <bottom style="thin">
        <color auto="1"/>
      </bottom>
      <diagonal/>
    </border>
    <border>
      <left style="thin">
        <color rgb="FFFF0000"/>
      </left>
      <right/>
      <top style="medium">
        <color indexed="64"/>
      </top>
      <bottom style="thin">
        <color auto="1"/>
      </bottom>
      <diagonal/>
    </border>
    <border>
      <left/>
      <right/>
      <top style="medium">
        <color indexed="64"/>
      </top>
      <bottom style="thin">
        <color auto="1"/>
      </bottom>
      <diagonal/>
    </border>
    <border>
      <left/>
      <right style="thin">
        <color rgb="FFFF0000"/>
      </right>
      <top style="medium">
        <color indexed="64"/>
      </top>
      <bottom style="thin">
        <color auto="1"/>
      </bottom>
      <diagonal/>
    </border>
    <border>
      <left style="thin">
        <color rgb="FFFF0000"/>
      </left>
      <right style="medium">
        <color indexed="64"/>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rgb="FFFF0000"/>
      </left>
      <right style="thin">
        <color auto="1"/>
      </right>
      <top style="medium">
        <color indexed="64"/>
      </top>
      <bottom style="thin">
        <color auto="1"/>
      </bottom>
      <diagonal/>
    </border>
    <border>
      <left/>
      <right style="thin">
        <color indexed="64"/>
      </right>
      <top style="medium">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58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Protection="1">
      <alignment vertical="center"/>
      <protection locked="0"/>
    </xf>
    <xf numFmtId="0" fontId="0" fillId="0" borderId="1" xfId="0" applyBorder="1" applyAlignment="1">
      <alignment horizontal="center" vertical="center" wrapText="1"/>
    </xf>
    <xf numFmtId="0" fontId="0" fillId="0" borderId="0" xfId="0" applyAlignment="1">
      <alignment horizontal="center" vertical="center"/>
    </xf>
    <xf numFmtId="0" fontId="8" fillId="0" borderId="0" xfId="0" applyFont="1">
      <alignment vertical="center"/>
    </xf>
    <xf numFmtId="176" fontId="10" fillId="0" borderId="2" xfId="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3" xfId="0" applyBorder="1" applyAlignment="1">
      <alignment horizontal="center" vertical="center" wrapText="1"/>
    </xf>
    <xf numFmtId="0" fontId="10" fillId="0" borderId="4" xfId="0" applyFont="1" applyBorder="1" applyAlignment="1">
      <alignment horizontal="center" vertical="center"/>
    </xf>
    <xf numFmtId="0" fontId="0" fillId="0" borderId="5" xfId="0" applyBorder="1" applyAlignment="1">
      <alignment horizontal="center" vertical="center" shrinkToFit="1"/>
    </xf>
    <xf numFmtId="0" fontId="29" fillId="0" borderId="6" xfId="0" applyFont="1" applyBorder="1">
      <alignment vertical="center"/>
    </xf>
    <xf numFmtId="0" fontId="29" fillId="0" borderId="7" xfId="0" applyFont="1" applyBorder="1">
      <alignment vertical="center"/>
    </xf>
    <xf numFmtId="0" fontId="9" fillId="0" borderId="7" xfId="0" applyFont="1" applyBorder="1">
      <alignment vertical="center"/>
    </xf>
    <xf numFmtId="0" fontId="9" fillId="0" borderId="8" xfId="0" applyFont="1" applyBorder="1">
      <alignment vertical="center"/>
    </xf>
    <xf numFmtId="0" fontId="30" fillId="0" borderId="9" xfId="0" applyFont="1" applyBorder="1" applyAlignment="1">
      <alignment vertical="top" wrapText="1"/>
    </xf>
    <xf numFmtId="0" fontId="30" fillId="0" borderId="10" xfId="0" applyFont="1" applyBorder="1" applyAlignment="1">
      <alignment vertical="top" wrapText="1"/>
    </xf>
    <xf numFmtId="0" fontId="30" fillId="0" borderId="7" xfId="0" applyFont="1" applyBorder="1">
      <alignment vertical="center"/>
    </xf>
    <xf numFmtId="0" fontId="10" fillId="0" borderId="7" xfId="0" applyFont="1" applyBorder="1">
      <alignment vertical="center"/>
    </xf>
    <xf numFmtId="0" fontId="31" fillId="0" borderId="2" xfId="1" applyNumberFormat="1" applyFont="1" applyBorder="1" applyAlignment="1">
      <alignment horizontal="center" vertical="center"/>
    </xf>
    <xf numFmtId="0" fontId="32" fillId="0" borderId="1" xfId="0" applyFont="1" applyBorder="1" applyAlignment="1">
      <alignment horizontal="center" vertical="center"/>
    </xf>
    <xf numFmtId="0" fontId="12" fillId="0" borderId="0" xfId="0" applyFont="1">
      <alignment vertical="center"/>
    </xf>
    <xf numFmtId="0" fontId="9" fillId="0" borderId="11" xfId="0" applyFont="1"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10" fillId="0" borderId="0" xfId="0" applyFont="1">
      <alignment vertical="center"/>
    </xf>
    <xf numFmtId="0" fontId="10" fillId="0" borderId="4" xfId="0" applyFont="1" applyBorder="1" applyAlignment="1">
      <alignment horizontal="center" vertical="center" wrapTex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176" fontId="10" fillId="2" borderId="2" xfId="0" quotePrefix="1" applyNumberFormat="1" applyFont="1" applyFill="1" applyBorder="1" applyAlignment="1" applyProtection="1">
      <alignment horizontal="center" vertical="center" wrapText="1"/>
      <protection locked="0"/>
    </xf>
    <xf numFmtId="0" fontId="3" fillId="0" borderId="0" xfId="0" applyFont="1" applyProtection="1">
      <alignment vertical="center"/>
      <protection locked="0"/>
    </xf>
    <xf numFmtId="0" fontId="30" fillId="2" borderId="1" xfId="0" applyFont="1" applyFill="1" applyBorder="1">
      <alignment vertical="center"/>
    </xf>
    <xf numFmtId="0" fontId="30" fillId="3" borderId="1" xfId="0" applyFont="1" applyFill="1" applyBorder="1">
      <alignment vertical="center"/>
    </xf>
    <xf numFmtId="0" fontId="33" fillId="0" borderId="2" xfId="0" applyFont="1" applyBorder="1" applyAlignment="1">
      <alignment horizontal="center" vertical="center"/>
    </xf>
    <xf numFmtId="0" fontId="30" fillId="0" borderId="14" xfId="0" applyFont="1" applyBorder="1" applyAlignment="1">
      <alignment horizontal="right" vertical="center"/>
    </xf>
    <xf numFmtId="0" fontId="34" fillId="0" borderId="0" xfId="0" applyFont="1">
      <alignment vertical="center"/>
    </xf>
    <xf numFmtId="0" fontId="30" fillId="0" borderId="0" xfId="0" applyFont="1">
      <alignment vertical="center"/>
    </xf>
    <xf numFmtId="0" fontId="30" fillId="0" borderId="0" xfId="0" applyFont="1" applyAlignment="1">
      <alignment vertical="top" wrapText="1"/>
    </xf>
    <xf numFmtId="0" fontId="30" fillId="0" borderId="15" xfId="0" applyFont="1" applyBorder="1" applyAlignment="1">
      <alignment horizontal="right" vertical="center"/>
    </xf>
    <xf numFmtId="0" fontId="30" fillId="0" borderId="16" xfId="0" applyFont="1" applyBorder="1" applyAlignment="1">
      <alignment vertical="top" wrapText="1"/>
    </xf>
    <xf numFmtId="0" fontId="35" fillId="0" borderId="17" xfId="0" applyFont="1" applyBorder="1" applyAlignment="1">
      <alignment horizontal="right" vertical="center"/>
    </xf>
    <xf numFmtId="0" fontId="35" fillId="0" borderId="9" xfId="0" applyFont="1" applyBorder="1">
      <alignment vertical="center"/>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textRotation="255"/>
      <protection locked="0"/>
    </xf>
    <xf numFmtId="0" fontId="4" fillId="0" borderId="0" xfId="0" applyFont="1" applyAlignment="1" applyProtection="1">
      <alignment horizontal="center" vertical="center" shrinkToFit="1"/>
      <protection locked="0"/>
    </xf>
    <xf numFmtId="0" fontId="0" fillId="0" borderId="1" xfId="0" applyBorder="1" applyAlignment="1">
      <alignment horizontal="center" vertical="center"/>
    </xf>
    <xf numFmtId="0" fontId="36" fillId="0" borderId="2" xfId="0" applyFont="1" applyBorder="1" applyAlignment="1">
      <alignment horizontal="center" vertical="center"/>
    </xf>
    <xf numFmtId="0" fontId="10" fillId="0" borderId="12" xfId="0" applyFont="1" applyBorder="1" applyAlignment="1">
      <alignment horizontal="center" vertical="center" wrapText="1"/>
    </xf>
    <xf numFmtId="0" fontId="0" fillId="0" borderId="12"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4" fillId="0" borderId="0" xfId="0" applyFont="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2" fontId="4" fillId="0" borderId="0" xfId="0" applyNumberFormat="1" applyFont="1" applyAlignment="1" applyProtection="1">
      <alignment horizontal="center" vertical="center" wrapText="1"/>
      <protection locked="0"/>
    </xf>
    <xf numFmtId="177" fontId="4" fillId="0" borderId="0" xfId="0" applyNumberFormat="1" applyFont="1" applyAlignment="1" applyProtection="1">
      <alignment horizontal="center" vertical="center" wrapText="1"/>
      <protection locked="0"/>
    </xf>
    <xf numFmtId="183" fontId="4" fillId="0" borderId="0" xfId="0" applyNumberFormat="1" applyFont="1" applyAlignment="1" applyProtection="1">
      <alignment horizontal="center" vertical="center" wrapText="1"/>
      <protection locked="0"/>
    </xf>
    <xf numFmtId="0" fontId="4" fillId="0" borderId="15" xfId="0" quotePrefix="1" applyFont="1" applyBorder="1" applyAlignment="1" applyProtection="1">
      <alignment horizontal="right" vertical="center" wrapText="1"/>
      <protection locked="0"/>
    </xf>
    <xf numFmtId="0" fontId="4" fillId="0" borderId="0" xfId="0" quotePrefix="1" applyFont="1" applyAlignment="1" applyProtection="1">
      <alignment horizontal="right" vertical="center" wrapText="1"/>
      <protection locked="0"/>
    </xf>
    <xf numFmtId="0" fontId="4" fillId="0" borderId="17" xfId="0" quotePrefix="1" applyFont="1" applyBorder="1" applyAlignment="1" applyProtection="1">
      <alignment horizontal="right" vertical="center" wrapText="1"/>
      <protection locked="0"/>
    </xf>
    <xf numFmtId="0" fontId="4" fillId="0" borderId="9" xfId="0" quotePrefix="1" applyFont="1" applyBorder="1" applyAlignment="1" applyProtection="1">
      <alignment horizontal="right" vertical="center" wrapText="1"/>
      <protection locked="0"/>
    </xf>
    <xf numFmtId="0" fontId="37" fillId="0" borderId="0" xfId="0" applyFont="1" applyProtection="1">
      <alignment vertical="center"/>
      <protection locked="0"/>
    </xf>
    <xf numFmtId="0" fontId="38" fillId="0" borderId="0" xfId="0" applyFont="1" applyAlignment="1" applyProtection="1">
      <alignment vertical="center" wrapText="1"/>
      <protection locked="0"/>
    </xf>
    <xf numFmtId="0" fontId="4" fillId="0" borderId="15"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16" xfId="0" applyFont="1" applyBorder="1" applyAlignment="1" applyProtection="1">
      <alignment horizontal="left" vertical="center" wrapText="1"/>
      <protection locked="0"/>
    </xf>
    <xf numFmtId="0" fontId="4" fillId="0" borderId="18" xfId="0" applyFont="1" applyBorder="1" applyProtection="1">
      <alignment vertical="center"/>
      <protection locked="0"/>
    </xf>
    <xf numFmtId="0" fontId="4" fillId="0" borderId="17" xfId="0" applyFont="1" applyBorder="1" applyProtection="1">
      <alignment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8" xfId="0" applyFont="1" applyBorder="1" applyAlignment="1" applyProtection="1">
      <alignment horizontal="center" vertical="center"/>
      <protection locked="0"/>
    </xf>
    <xf numFmtId="0" fontId="4" fillId="0" borderId="0" xfId="0" quotePrefix="1" applyFont="1" applyAlignment="1" applyProtection="1">
      <alignment horizontal="center" vertical="center" wrapText="1"/>
      <protection locked="0"/>
    </xf>
    <xf numFmtId="183" fontId="4" fillId="0" borderId="0" xfId="0" applyNumberFormat="1" applyFont="1" applyAlignment="1">
      <alignment horizontal="center" vertical="center" wrapText="1"/>
    </xf>
    <xf numFmtId="0" fontId="4" fillId="0" borderId="0" xfId="0" quotePrefix="1" applyFont="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right" vertical="center" wrapText="1"/>
      <protection locked="0"/>
    </xf>
    <xf numFmtId="0" fontId="4" fillId="0" borderId="19" xfId="0" applyFont="1" applyBorder="1" applyAlignment="1" applyProtection="1">
      <alignment horizontal="right" vertical="center" wrapText="1"/>
      <protection locked="0"/>
    </xf>
    <xf numFmtId="0" fontId="4" fillId="0" borderId="16" xfId="0" applyFont="1" applyBorder="1" applyAlignment="1" applyProtection="1">
      <alignment vertical="center" wrapText="1"/>
      <protection locked="0"/>
    </xf>
    <xf numFmtId="177" fontId="4" fillId="0" borderId="0" xfId="0" applyNumberFormat="1" applyFont="1" applyAlignment="1">
      <alignment horizontal="center" vertical="center" wrapText="1"/>
    </xf>
    <xf numFmtId="0" fontId="37" fillId="0" borderId="0" xfId="0" applyFont="1" applyAlignment="1" applyProtection="1">
      <alignment horizontal="right" vertical="center"/>
      <protection locked="0"/>
    </xf>
    <xf numFmtId="180" fontId="38" fillId="0" borderId="0" xfId="3" applyNumberFormat="1" applyFont="1" applyBorder="1" applyAlignment="1" applyProtection="1">
      <alignment horizontal="center" vertical="center" shrinkToFit="1"/>
      <protection locked="0"/>
    </xf>
    <xf numFmtId="181" fontId="38" fillId="0" borderId="0" xfId="3" applyNumberFormat="1"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7" fillId="0" borderId="0" xfId="0" applyFont="1" applyProtection="1">
      <alignment vertical="center"/>
      <protection locked="0"/>
    </xf>
    <xf numFmtId="179" fontId="38" fillId="0" borderId="0" xfId="3" applyNumberFormat="1" applyFont="1" applyBorder="1" applyAlignment="1" applyProtection="1">
      <alignment horizontal="center" vertical="center" shrinkToFit="1"/>
      <protection locked="0"/>
    </xf>
    <xf numFmtId="38" fontId="38" fillId="0" borderId="0" xfId="3" applyFont="1" applyBorder="1" applyAlignment="1" applyProtection="1">
      <alignment horizontal="right" vertical="center"/>
      <protection locked="0"/>
    </xf>
    <xf numFmtId="182" fontId="38" fillId="0" borderId="0" xfId="3" applyNumberFormat="1" applyFont="1" applyBorder="1" applyAlignment="1" applyProtection="1">
      <alignment horizontal="center" vertical="center"/>
      <protection locked="0"/>
    </xf>
    <xf numFmtId="38" fontId="4" fillId="0" borderId="0" xfId="3" quotePrefix="1" applyFont="1" applyFill="1" applyBorder="1" applyAlignment="1" applyProtection="1">
      <alignment horizontal="center" vertical="center" wrapText="1"/>
    </xf>
    <xf numFmtId="38" fontId="14" fillId="0" borderId="0" xfId="3" applyFont="1" applyFill="1" applyBorder="1" applyAlignment="1" applyProtection="1">
      <alignment horizontal="right" vertical="center"/>
      <protection locked="0"/>
    </xf>
    <xf numFmtId="38" fontId="14" fillId="0" borderId="0" xfId="3" applyFont="1" applyFill="1" applyBorder="1" applyAlignment="1" applyProtection="1">
      <alignment horizontal="right" vertical="center"/>
    </xf>
    <xf numFmtId="0" fontId="3" fillId="0" borderId="0" xfId="0" applyFont="1" applyAlignment="1" applyProtection="1">
      <alignment horizontal="center" vertical="center"/>
      <protection locked="0"/>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0" xfId="0" applyFont="1" applyAlignment="1" applyProtection="1">
      <alignment horizontal="left" vertical="center" wrapText="1" indent="1"/>
      <protection locked="0"/>
    </xf>
    <xf numFmtId="180" fontId="14" fillId="0" borderId="0" xfId="3" applyNumberFormat="1" applyFont="1" applyFill="1" applyBorder="1" applyAlignment="1" applyProtection="1">
      <alignment vertical="center" shrinkToFit="1"/>
      <protection locked="0"/>
    </xf>
    <xf numFmtId="0" fontId="39" fillId="0" borderId="0" xfId="0" applyFont="1" applyAlignment="1" applyProtection="1">
      <alignment horizontal="left" vertical="center"/>
      <protection locked="0"/>
    </xf>
    <xf numFmtId="0" fontId="39" fillId="0" borderId="0" xfId="0" applyFont="1" applyAlignment="1" applyProtection="1">
      <alignment horizontal="center" vertical="center"/>
      <protection locked="0"/>
    </xf>
    <xf numFmtId="179" fontId="14" fillId="0" borderId="0" xfId="3" applyNumberFormat="1" applyFont="1" applyFill="1" applyBorder="1" applyAlignment="1" applyProtection="1">
      <alignment horizontal="center" vertical="center" shrinkToFit="1"/>
      <protection locked="0"/>
    </xf>
    <xf numFmtId="182" fontId="14" fillId="0" borderId="0" xfId="3" applyNumberFormat="1" applyFont="1" applyFill="1" applyBorder="1" applyAlignment="1" applyProtection="1">
      <alignment horizontal="center" vertical="center"/>
      <protection locked="0"/>
    </xf>
    <xf numFmtId="181" fontId="14" fillId="0" borderId="0" xfId="3" applyNumberFormat="1" applyFont="1" applyFill="1" applyBorder="1" applyAlignment="1" applyProtection="1">
      <alignment horizontal="center" vertical="center"/>
    </xf>
    <xf numFmtId="38" fontId="4" fillId="0" borderId="0" xfId="3" applyFont="1" applyFill="1" applyBorder="1" applyAlignment="1" applyProtection="1">
      <alignment horizontal="center" vertical="center"/>
      <protection locked="0"/>
    </xf>
    <xf numFmtId="0" fontId="4" fillId="0" borderId="0" xfId="0" applyFont="1" applyAlignment="1">
      <alignment horizontal="center" vertical="center" wrapText="1"/>
    </xf>
    <xf numFmtId="0" fontId="21" fillId="0" borderId="0" xfId="4" applyFont="1" applyProtection="1">
      <alignment vertical="center"/>
      <protection locked="0"/>
    </xf>
    <xf numFmtId="0" fontId="22" fillId="0" borderId="0" xfId="4" applyFont="1" applyProtection="1">
      <alignment vertical="center"/>
      <protection locked="0"/>
    </xf>
    <xf numFmtId="0" fontId="4" fillId="0" borderId="0" xfId="4" applyFont="1" applyProtection="1">
      <alignment vertical="center"/>
      <protection locked="0"/>
    </xf>
    <xf numFmtId="0" fontId="4" fillId="0" borderId="0" xfId="4" applyFont="1" applyAlignment="1" applyProtection="1">
      <alignment horizontal="center" vertical="center"/>
      <protection locked="0"/>
    </xf>
    <xf numFmtId="0" fontId="23" fillId="0" borderId="0" xfId="4" applyFont="1" applyAlignment="1" applyProtection="1">
      <alignment horizontal="right" vertical="center"/>
      <protection locked="0"/>
    </xf>
    <xf numFmtId="0" fontId="14" fillId="0" borderId="11" xfId="4" applyFont="1" applyBorder="1" applyAlignment="1" applyProtection="1">
      <alignment horizontal="left" vertical="center"/>
      <protection locked="0"/>
    </xf>
    <xf numFmtId="0" fontId="14" fillId="0" borderId="34" xfId="4" applyFont="1" applyBorder="1" applyAlignment="1" applyProtection="1">
      <alignment horizontal="left" vertical="center"/>
      <protection locked="0"/>
    </xf>
    <xf numFmtId="0" fontId="14" fillId="0" borderId="0" xfId="4" applyFont="1" applyAlignment="1" applyProtection="1">
      <alignment horizontal="left" vertical="center"/>
      <protection locked="0"/>
    </xf>
    <xf numFmtId="0" fontId="14" fillId="0" borderId="35" xfId="4" applyFont="1" applyBorder="1" applyAlignment="1" applyProtection="1">
      <alignment horizontal="left" vertical="center"/>
      <protection locked="0"/>
    </xf>
    <xf numFmtId="0" fontId="14" fillId="0" borderId="3" xfId="4" quotePrefix="1" applyFont="1" applyBorder="1" applyAlignment="1" applyProtection="1">
      <alignment horizontal="left" vertical="center"/>
      <protection locked="0"/>
    </xf>
    <xf numFmtId="0" fontId="14" fillId="0" borderId="36" xfId="4" applyFont="1" applyBorder="1" applyAlignment="1" applyProtection="1">
      <alignment horizontal="left" vertical="center"/>
      <protection locked="0"/>
    </xf>
    <xf numFmtId="0" fontId="14" fillId="0" borderId="37" xfId="4" applyFont="1" applyBorder="1" applyAlignment="1" applyProtection="1">
      <alignment horizontal="right" vertical="top" wrapText="1"/>
      <protection locked="0"/>
    </xf>
    <xf numFmtId="0" fontId="14" fillId="0" borderId="3" xfId="4" applyFont="1" applyBorder="1" applyAlignment="1" applyProtection="1">
      <alignment horizontal="left" vertical="center"/>
      <protection locked="0"/>
    </xf>
    <xf numFmtId="0" fontId="14" fillId="0" borderId="38" xfId="4" applyFont="1" applyBorder="1" applyAlignment="1" applyProtection="1">
      <alignment horizontal="left" vertical="center"/>
      <protection locked="0"/>
    </xf>
    <xf numFmtId="0" fontId="14" fillId="0" borderId="32" xfId="4" applyFont="1" applyBorder="1" applyAlignment="1" applyProtection="1">
      <alignment horizontal="left" vertical="center"/>
      <protection locked="0"/>
    </xf>
    <xf numFmtId="0" fontId="14" fillId="0" borderId="39" xfId="4" applyFont="1" applyBorder="1" applyAlignment="1" applyProtection="1">
      <alignment horizontal="right" vertical="top" wrapText="1"/>
      <protection locked="0"/>
    </xf>
    <xf numFmtId="0" fontId="14" fillId="0" borderId="0" xfId="4" applyFont="1" applyAlignment="1" applyProtection="1">
      <alignment horizontal="center" vertical="center" textRotation="255"/>
      <protection locked="0"/>
    </xf>
    <xf numFmtId="0" fontId="14" fillId="0" borderId="0" xfId="4" applyFont="1" applyAlignment="1" applyProtection="1">
      <alignment horizontal="right" vertical="top" wrapText="1"/>
      <protection locked="0"/>
    </xf>
    <xf numFmtId="0" fontId="40" fillId="0" borderId="0" xfId="4" applyFont="1" applyAlignment="1" applyProtection="1">
      <alignment horizontal="left" vertical="center"/>
      <protection locked="0"/>
    </xf>
    <xf numFmtId="0" fontId="25" fillId="0" borderId="0" xfId="4" applyFont="1" applyAlignment="1" applyProtection="1">
      <alignment horizontal="left" vertical="center"/>
      <protection locked="0"/>
    </xf>
    <xf numFmtId="0" fontId="26" fillId="0" borderId="0" xfId="4" applyFont="1" applyAlignment="1" applyProtection="1">
      <alignment horizontal="left" vertical="center"/>
      <protection locked="0"/>
    </xf>
    <xf numFmtId="0" fontId="14" fillId="0" borderId="3" xfId="4" applyFont="1" applyBorder="1" applyAlignment="1" applyProtection="1">
      <alignment vertical="center" textRotation="255" wrapText="1"/>
      <protection locked="0"/>
    </xf>
    <xf numFmtId="0" fontId="14" fillId="0" borderId="0" xfId="4" applyFont="1" applyAlignment="1" applyProtection="1">
      <alignment vertical="center" textRotation="255" wrapText="1"/>
      <protection locked="0"/>
    </xf>
    <xf numFmtId="0" fontId="14" fillId="0" borderId="0" xfId="4" applyFont="1" applyAlignment="1" applyProtection="1">
      <alignment vertical="center" textRotation="255"/>
      <protection locked="0"/>
    </xf>
    <xf numFmtId="0" fontId="14" fillId="0" borderId="3" xfId="4" applyFont="1" applyBorder="1" applyAlignment="1" applyProtection="1">
      <alignment vertical="center" textRotation="255"/>
      <protection locked="0"/>
    </xf>
    <xf numFmtId="0" fontId="4" fillId="0" borderId="3" xfId="4" applyFont="1" applyBorder="1" applyProtection="1">
      <alignment vertical="center"/>
      <protection locked="0"/>
    </xf>
    <xf numFmtId="0" fontId="40" fillId="0" borderId="40" xfId="4" applyFont="1" applyBorder="1" applyAlignment="1" applyProtection="1">
      <alignment horizontal="left" vertical="center"/>
      <protection locked="0"/>
    </xf>
    <xf numFmtId="0" fontId="40" fillId="0" borderId="34" xfId="4" applyFont="1" applyBorder="1" applyAlignment="1" applyProtection="1">
      <alignment horizontal="left" vertical="center"/>
      <protection locked="0"/>
    </xf>
    <xf numFmtId="0" fontId="14" fillId="0" borderId="41" xfId="4" applyFont="1" applyBorder="1" applyAlignment="1" applyProtection="1">
      <alignment horizontal="left" vertical="center"/>
      <protection locked="0"/>
    </xf>
    <xf numFmtId="0" fontId="40" fillId="0" borderId="3" xfId="4" applyFont="1" applyBorder="1" applyAlignment="1" applyProtection="1">
      <alignment horizontal="left" vertical="center"/>
      <protection locked="0"/>
    </xf>
    <xf numFmtId="0" fontId="41" fillId="0" borderId="0" xfId="4" applyFont="1" applyAlignment="1" applyProtection="1">
      <alignment horizontal="left" vertical="center"/>
      <protection locked="0"/>
    </xf>
    <xf numFmtId="0" fontId="26" fillId="0" borderId="35" xfId="4" applyFont="1" applyBorder="1" applyAlignment="1" applyProtection="1">
      <alignment horizontal="left" vertical="center"/>
      <protection locked="0"/>
    </xf>
    <xf numFmtId="0" fontId="24" fillId="0" borderId="3" xfId="4" applyFont="1" applyBorder="1" applyProtection="1">
      <alignment vertical="center"/>
      <protection locked="0"/>
    </xf>
    <xf numFmtId="0" fontId="24" fillId="0" borderId="0" xfId="4" applyFont="1" applyProtection="1">
      <alignment vertical="center"/>
      <protection locked="0"/>
    </xf>
    <xf numFmtId="0" fontId="24" fillId="0" borderId="35" xfId="4" applyFont="1" applyBorder="1" applyProtection="1">
      <alignment vertical="center"/>
      <protection locked="0"/>
    </xf>
    <xf numFmtId="0" fontId="14" fillId="0" borderId="35" xfId="4" applyFont="1" applyBorder="1" applyAlignment="1" applyProtection="1">
      <alignment horizontal="right" vertical="top" wrapText="1"/>
      <protection locked="0"/>
    </xf>
    <xf numFmtId="0" fontId="27" fillId="0" borderId="0" xfId="4" applyFont="1" applyAlignment="1" applyProtection="1">
      <alignment vertical="top" wrapText="1"/>
      <protection locked="0"/>
    </xf>
    <xf numFmtId="0" fontId="4" fillId="0" borderId="18" xfId="0" applyFont="1" applyBorder="1" applyAlignment="1" applyProtection="1">
      <alignment horizontal="left" vertical="center"/>
      <protection locked="0"/>
    </xf>
    <xf numFmtId="0" fontId="4" fillId="0" borderId="18" xfId="0" applyFont="1" applyBorder="1" applyAlignment="1" applyProtection="1">
      <alignment horizontal="left" vertical="center" wrapText="1"/>
      <protection locked="0"/>
    </xf>
    <xf numFmtId="0" fontId="4" fillId="0" borderId="35" xfId="4" applyFont="1" applyBorder="1" applyProtection="1">
      <alignment vertical="center"/>
      <protection locked="0"/>
    </xf>
    <xf numFmtId="0" fontId="4" fillId="0" borderId="24" xfId="4" applyFont="1" applyBorder="1" applyProtection="1">
      <alignment vertical="center"/>
      <protection locked="0"/>
    </xf>
    <xf numFmtId="0" fontId="4" fillId="0" borderId="0" xfId="0" quotePrefix="1" applyFont="1">
      <alignment vertical="center"/>
    </xf>
    <xf numFmtId="0" fontId="4" fillId="4" borderId="34" xfId="0" quotePrefix="1" applyFont="1" applyFill="1" applyBorder="1" applyProtection="1">
      <alignment vertical="center"/>
      <protection locked="0"/>
    </xf>
    <xf numFmtId="0" fontId="4" fillId="4" borderId="43" xfId="0" quotePrefix="1" applyFont="1" applyFill="1" applyBorder="1" applyProtection="1">
      <alignment vertical="center"/>
      <protection locked="0"/>
    </xf>
    <xf numFmtId="0" fontId="42" fillId="0" borderId="18" xfId="0" applyFont="1" applyBorder="1" applyAlignment="1" applyProtection="1">
      <alignment horizontal="left" vertical="center"/>
      <protection locked="0"/>
    </xf>
    <xf numFmtId="0" fontId="42" fillId="0" borderId="18" xfId="0" applyFont="1" applyBorder="1" applyProtection="1">
      <alignment vertical="center"/>
      <protection locked="0"/>
    </xf>
    <xf numFmtId="0" fontId="39" fillId="0" borderId="18" xfId="0" applyFont="1" applyBorder="1" applyProtection="1">
      <alignment vertical="center"/>
      <protection locked="0"/>
    </xf>
    <xf numFmtId="0" fontId="39" fillId="0" borderId="29" xfId="0" applyFont="1" applyBorder="1" applyAlignment="1" applyProtection="1">
      <alignment horizontal="left" vertical="center" wrapText="1"/>
      <protection locked="0"/>
    </xf>
    <xf numFmtId="0" fontId="39" fillId="0" borderId="29"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4" fillId="0" borderId="29" xfId="0" applyFont="1" applyBorder="1" applyAlignment="1" applyProtection="1">
      <alignment horizontal="left" vertical="center"/>
      <protection locked="0"/>
    </xf>
    <xf numFmtId="0" fontId="45" fillId="0" borderId="0" xfId="4" applyFont="1" applyAlignment="1" applyProtection="1">
      <alignment horizontal="left" vertical="center"/>
      <protection locked="0"/>
    </xf>
    <xf numFmtId="0" fontId="45" fillId="0" borderId="0" xfId="4" applyFont="1" applyProtection="1">
      <alignment vertical="center"/>
      <protection locked="0"/>
    </xf>
    <xf numFmtId="0" fontId="4" fillId="0" borderId="3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7" xfId="0" applyFont="1" applyBorder="1" applyAlignment="1" applyProtection="1">
      <alignment vertical="center" textRotation="255"/>
      <protection locked="0"/>
    </xf>
    <xf numFmtId="0" fontId="0" fillId="5" borderId="0" xfId="0" applyFont="1" applyFill="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13" fillId="5" borderId="0" xfId="0" applyFont="1" applyFill="1" applyAlignment="1">
      <alignment horizontal="right" vertical="center"/>
    </xf>
    <xf numFmtId="0" fontId="8" fillId="5" borderId="0" xfId="0" applyFont="1" applyFill="1">
      <alignment vertical="center"/>
    </xf>
    <xf numFmtId="0" fontId="7" fillId="5" borderId="0" xfId="0" applyFont="1" applyFill="1">
      <alignment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0" fontId="9" fillId="5" borderId="0" xfId="0" applyFont="1" applyFill="1">
      <alignment vertical="center"/>
    </xf>
    <xf numFmtId="0" fontId="0" fillId="5" borderId="12" xfId="0" applyFont="1" applyFill="1" applyBorder="1" applyAlignment="1">
      <alignment horizontal="center" vertical="center" wrapText="1"/>
    </xf>
    <xf numFmtId="0" fontId="0" fillId="5" borderId="12" xfId="1" quotePrefix="1" applyNumberFormat="1" applyFont="1" applyFill="1" applyBorder="1" applyAlignment="1" applyProtection="1">
      <alignment horizontal="center" vertical="center" wrapText="1"/>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27"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31" xfId="0" applyFont="1" applyFill="1" applyBorder="1" applyAlignment="1">
      <alignment horizontal="center" vertical="center"/>
    </xf>
    <xf numFmtId="0" fontId="9" fillId="5" borderId="1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22" xfId="0" applyFont="1" applyFill="1" applyBorder="1" applyAlignment="1">
      <alignment horizontal="center" vertical="center"/>
    </xf>
    <xf numFmtId="0" fontId="9" fillId="5" borderId="1" xfId="0" applyFont="1" applyFill="1" applyBorder="1" applyAlignment="1">
      <alignment horizontal="center" vertical="center"/>
    </xf>
    <xf numFmtId="0" fontId="10" fillId="5" borderId="2" xfId="0" applyFont="1" applyFill="1" applyBorder="1" applyAlignment="1">
      <alignment horizontal="center" vertical="center" wrapText="1"/>
    </xf>
    <xf numFmtId="0" fontId="9" fillId="5" borderId="5" xfId="0" applyFont="1" applyFill="1" applyBorder="1" applyAlignment="1">
      <alignment horizontal="center" vertical="center"/>
    </xf>
    <xf numFmtId="176" fontId="0" fillId="5" borderId="4" xfId="0" quotePrefix="1" applyNumberFormat="1" applyFont="1" applyFill="1" applyBorder="1" applyAlignment="1">
      <alignment horizontal="center" vertical="center" wrapText="1"/>
    </xf>
    <xf numFmtId="176" fontId="10" fillId="5" borderId="4" xfId="0" quotePrefix="1" applyNumberFormat="1" applyFont="1" applyFill="1" applyBorder="1" applyAlignment="1">
      <alignment horizontal="center" vertical="center" wrapText="1"/>
    </xf>
    <xf numFmtId="0" fontId="9" fillId="5" borderId="42" xfId="1" applyNumberFormat="1" applyFont="1" applyFill="1" applyBorder="1" applyAlignment="1" applyProtection="1">
      <alignment horizontal="center" vertical="center"/>
    </xf>
    <xf numFmtId="0" fontId="9" fillId="5" borderId="4" xfId="0" applyFont="1" applyFill="1" applyBorder="1" applyAlignment="1">
      <alignment horizontal="center" vertical="center"/>
    </xf>
    <xf numFmtId="0" fontId="9" fillId="5" borderId="4" xfId="0" applyFont="1" applyFill="1" applyBorder="1" applyAlignment="1">
      <alignment vertical="center" wrapText="1"/>
    </xf>
    <xf numFmtId="0" fontId="9" fillId="5" borderId="2" xfId="0" applyFont="1" applyFill="1" applyBorder="1" applyAlignment="1">
      <alignment horizontal="center" vertical="center" wrapText="1"/>
    </xf>
    <xf numFmtId="176" fontId="10" fillId="5" borderId="2" xfId="1" applyNumberFormat="1" applyFont="1" applyFill="1" applyBorder="1" applyAlignment="1" applyProtection="1">
      <alignment horizontal="center" vertical="center"/>
    </xf>
    <xf numFmtId="0" fontId="9" fillId="5" borderId="0" xfId="0" applyFont="1" applyFill="1" applyAlignment="1">
      <alignment horizontal="left" vertical="center"/>
    </xf>
    <xf numFmtId="0" fontId="9" fillId="5" borderId="0" xfId="0" applyFont="1" applyFill="1" applyAlignment="1">
      <alignment horizontal="center" vertical="center"/>
    </xf>
    <xf numFmtId="0" fontId="19" fillId="5" borderId="0" xfId="0" applyFont="1" applyFill="1" applyAlignment="1">
      <alignment horizontal="left" vertical="center"/>
    </xf>
    <xf numFmtId="178" fontId="20" fillId="5" borderId="2" xfId="1" applyNumberFormat="1" applyFont="1" applyFill="1" applyBorder="1" applyAlignment="1" applyProtection="1">
      <alignment horizontal="center" vertical="center"/>
    </xf>
    <xf numFmtId="0" fontId="9" fillId="5" borderId="0" xfId="0" applyFont="1" applyFill="1" applyAlignment="1">
      <alignment horizontal="right" vertical="center"/>
    </xf>
    <xf numFmtId="0" fontId="46" fillId="5" borderId="0" xfId="2" applyFont="1" applyFill="1" applyAlignment="1" applyProtection="1">
      <alignment horizontal="right" vertical="center"/>
    </xf>
    <xf numFmtId="0" fontId="0" fillId="5" borderId="0" xfId="1" applyNumberFormat="1" applyFont="1" applyFill="1" applyBorder="1" applyAlignment="1" applyProtection="1">
      <alignment vertical="center"/>
    </xf>
    <xf numFmtId="0" fontId="4" fillId="0" borderId="0" xfId="0" applyFont="1" applyAlignment="1">
      <alignment vertical="center"/>
    </xf>
    <xf numFmtId="0" fontId="9" fillId="5" borderId="26"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 xfId="0" quotePrefix="1"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26" xfId="0" quotePrefix="1" applyFont="1" applyFill="1" applyBorder="1" applyAlignment="1">
      <alignment horizontal="center" vertical="center" wrapText="1"/>
    </xf>
    <xf numFmtId="0" fontId="9" fillId="5" borderId="27" xfId="0" quotePrefix="1" applyFont="1" applyFill="1" applyBorder="1" applyAlignment="1">
      <alignment horizontal="center" vertical="center" wrapText="1"/>
    </xf>
    <xf numFmtId="0" fontId="9" fillId="5" borderId="45" xfId="0" quotePrefix="1" applyFont="1" applyFill="1" applyBorder="1" applyAlignment="1">
      <alignment horizontal="center" vertical="center" wrapText="1"/>
    </xf>
    <xf numFmtId="0" fontId="9" fillId="5" borderId="45" xfId="0" quotePrefix="1" applyFont="1" applyFill="1" applyBorder="1" applyAlignment="1">
      <alignment horizontal="center" vertical="center"/>
    </xf>
    <xf numFmtId="0" fontId="9" fillId="5" borderId="27"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vertical="center"/>
    </xf>
    <xf numFmtId="0" fontId="9" fillId="5" borderId="31" xfId="0" applyFont="1" applyFill="1" applyBorder="1" applyAlignment="1">
      <alignment horizontal="center" vertical="center" wrapText="1"/>
    </xf>
    <xf numFmtId="0" fontId="9" fillId="5" borderId="3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13"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31" xfId="0" applyFont="1" applyFill="1" applyBorder="1" applyAlignment="1">
      <alignment horizontal="center" vertical="center" textRotation="255"/>
    </xf>
    <xf numFmtId="0" fontId="9" fillId="5" borderId="27" xfId="0" applyFont="1" applyFill="1" applyBorder="1" applyAlignment="1">
      <alignment horizontal="center" vertical="center" textRotation="255"/>
    </xf>
    <xf numFmtId="0" fontId="9" fillId="5" borderId="26"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31" xfId="0" quotePrefix="1"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1" xfId="0" applyFont="1" applyFill="1" applyBorder="1" applyAlignment="1">
      <alignment vertical="center" wrapText="1"/>
    </xf>
    <xf numFmtId="0" fontId="9" fillId="5" borderId="27" xfId="0" applyFont="1" applyFill="1" applyBorder="1" applyAlignment="1">
      <alignment vertical="center" wrapText="1"/>
    </xf>
    <xf numFmtId="0" fontId="9" fillId="5" borderId="2" xfId="0" applyFont="1" applyFill="1" applyBorder="1" applyAlignment="1">
      <alignment vertical="center" wrapText="1"/>
    </xf>
    <xf numFmtId="0" fontId="9" fillId="5" borderId="2" xfId="0" applyFont="1" applyFill="1" applyBorder="1" applyAlignment="1">
      <alignment horizontal="center" vertical="center" wrapText="1"/>
    </xf>
    <xf numFmtId="0" fontId="0" fillId="5" borderId="0" xfId="0" applyFont="1" applyFill="1" applyAlignment="1">
      <alignment vertical="center"/>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9" fillId="5" borderId="13" xfId="0" applyFont="1" applyFill="1" applyBorder="1" applyAlignment="1">
      <alignment vertical="center" wrapText="1"/>
    </xf>
    <xf numFmtId="0" fontId="9" fillId="5" borderId="47" xfId="0" applyFont="1" applyFill="1" applyBorder="1" applyAlignment="1">
      <alignment vertical="center" wrapText="1"/>
    </xf>
    <xf numFmtId="0" fontId="9" fillId="5" borderId="22" xfId="0" applyFont="1" applyFill="1" applyBorder="1" applyAlignment="1">
      <alignment vertical="center" wrapText="1"/>
    </xf>
    <xf numFmtId="0" fontId="10" fillId="5" borderId="31" xfId="0" applyFont="1" applyFill="1" applyBorder="1" applyAlignment="1">
      <alignment horizontal="center" vertical="center"/>
    </xf>
    <xf numFmtId="0" fontId="9" fillId="5" borderId="45"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5" borderId="2" xfId="0" applyFont="1" applyFill="1" applyBorder="1" applyAlignment="1">
      <alignment horizontal="center" vertical="center"/>
    </xf>
    <xf numFmtId="0" fontId="10" fillId="5" borderId="3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45" xfId="0" applyFont="1" applyFill="1" applyBorder="1" applyAlignment="1">
      <alignment horizontal="center" vertical="center"/>
    </xf>
    <xf numFmtId="0" fontId="10" fillId="5" borderId="2" xfId="0" applyFont="1" applyFill="1" applyBorder="1" applyAlignment="1">
      <alignment horizontal="center" vertical="center"/>
    </xf>
    <xf numFmtId="0" fontId="9" fillId="5" borderId="25" xfId="0" applyFont="1" applyFill="1" applyBorder="1" applyAlignment="1">
      <alignment vertical="center" wrapText="1"/>
    </xf>
    <xf numFmtId="0" fontId="9" fillId="5" borderId="35" xfId="0" applyFont="1" applyFill="1" applyBorder="1" applyAlignment="1">
      <alignment vertical="center" wrapText="1"/>
    </xf>
    <xf numFmtId="0" fontId="9" fillId="5" borderId="33" xfId="0" applyFont="1" applyFill="1" applyBorder="1" applyAlignment="1">
      <alignment vertical="center" wrapText="1"/>
    </xf>
    <xf numFmtId="0" fontId="9" fillId="5" borderId="46" xfId="0" applyFont="1" applyFill="1" applyBorder="1" applyAlignment="1">
      <alignment vertical="center" wrapText="1"/>
    </xf>
    <xf numFmtId="0" fontId="10" fillId="5" borderId="26" xfId="0" applyFont="1" applyFill="1" applyBorder="1" applyAlignment="1">
      <alignment horizontal="center" vertical="center" wrapText="1"/>
    </xf>
    <xf numFmtId="0" fontId="9" fillId="5" borderId="25"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5" borderId="35" xfId="0" applyFont="1" applyFill="1" applyBorder="1" applyAlignment="1">
      <alignment horizontal="left" vertical="center" wrapText="1"/>
    </xf>
    <xf numFmtId="0" fontId="9" fillId="5" borderId="33" xfId="0" quotePrefix="1" applyFont="1" applyFill="1" applyBorder="1" applyAlignment="1">
      <alignment horizontal="left" vertical="center" wrapText="1"/>
    </xf>
    <xf numFmtId="0" fontId="9" fillId="5" borderId="5" xfId="0" quotePrefix="1" applyFont="1" applyFill="1" applyBorder="1" applyAlignment="1">
      <alignment horizontal="center" vertical="center" wrapText="1"/>
    </xf>
    <xf numFmtId="0" fontId="9" fillId="5" borderId="45" xfId="0" applyFont="1" applyFill="1" applyBorder="1" applyAlignment="1">
      <alignment horizontal="center" vertical="center"/>
    </xf>
    <xf numFmtId="0" fontId="10" fillId="5" borderId="40" xfId="1" quotePrefix="1" applyNumberFormat="1" applyFont="1" applyFill="1" applyBorder="1" applyAlignment="1" applyProtection="1">
      <alignment horizontal="center" vertical="center"/>
    </xf>
    <xf numFmtId="0" fontId="10" fillId="5" borderId="3" xfId="1" quotePrefix="1" applyNumberFormat="1" applyFont="1" applyFill="1" applyBorder="1" applyAlignment="1" applyProtection="1">
      <alignment horizontal="center" vertical="center"/>
    </xf>
    <xf numFmtId="0" fontId="10" fillId="5" borderId="49" xfId="1" quotePrefix="1" applyNumberFormat="1" applyFont="1" applyFill="1" applyBorder="1" applyAlignment="1" applyProtection="1">
      <alignment horizontal="center" vertical="center"/>
    </xf>
    <xf numFmtId="0" fontId="10"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9" fillId="5" borderId="50" xfId="0" applyFont="1" applyFill="1" applyBorder="1" applyAlignment="1">
      <alignment horizontal="center" vertical="center" wrapText="1"/>
    </xf>
    <xf numFmtId="0" fontId="9" fillId="5" borderId="51" xfId="0" applyFont="1" applyFill="1" applyBorder="1" applyAlignment="1">
      <alignment horizontal="center" vertical="center"/>
    </xf>
    <xf numFmtId="0" fontId="9" fillId="5" borderId="52" xfId="0" applyFont="1" applyFill="1" applyBorder="1" applyAlignment="1">
      <alignment horizontal="center" vertical="center"/>
    </xf>
    <xf numFmtId="0" fontId="9" fillId="5" borderId="41"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49"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48" xfId="0" applyFont="1" applyFill="1" applyBorder="1" applyAlignment="1">
      <alignment horizontal="center" vertical="center"/>
    </xf>
    <xf numFmtId="0" fontId="9" fillId="5" borderId="23" xfId="0" applyFont="1" applyFill="1" applyBorder="1" applyAlignment="1">
      <alignment horizontal="center" vertical="center" wrapText="1"/>
    </xf>
    <xf numFmtId="0" fontId="9" fillId="5" borderId="12" xfId="0" applyFont="1" applyFill="1" applyBorder="1" applyAlignment="1">
      <alignment horizontal="center" vertical="center"/>
    </xf>
    <xf numFmtId="0" fontId="7" fillId="5" borderId="53" xfId="0" applyFont="1" applyFill="1" applyBorder="1" applyAlignment="1">
      <alignment horizontal="center" vertical="center"/>
    </xf>
    <xf numFmtId="0" fontId="7" fillId="5" borderId="5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1" xfId="0" applyFont="1" applyFill="1" applyBorder="1" applyAlignment="1">
      <alignment horizontal="center" vertical="center" textRotation="255" wrapText="1"/>
    </xf>
    <xf numFmtId="0" fontId="9" fillId="5" borderId="27" xfId="0" applyFont="1" applyFill="1" applyBorder="1" applyAlignment="1">
      <alignment horizontal="center" vertical="center" textRotation="255" wrapText="1"/>
    </xf>
    <xf numFmtId="0" fontId="9" fillId="5" borderId="45" xfId="0" applyFont="1" applyFill="1" applyBorder="1" applyAlignment="1">
      <alignment horizontal="center" vertical="center" textRotation="255" wrapText="1"/>
    </xf>
    <xf numFmtId="0" fontId="9" fillId="5" borderId="31" xfId="0" applyFont="1" applyFill="1" applyBorder="1" applyAlignment="1">
      <alignment horizontal="center" vertical="center"/>
    </xf>
    <xf numFmtId="0" fontId="5" fillId="0" borderId="0" xfId="0" applyFont="1" applyAlignment="1">
      <alignment horizontal="center" vertical="center"/>
    </xf>
    <xf numFmtId="0" fontId="12" fillId="0" borderId="26" xfId="1" quotePrefix="1" applyNumberFormat="1" applyFont="1" applyBorder="1" applyAlignment="1">
      <alignment horizontal="center" vertical="center"/>
    </xf>
    <xf numFmtId="0" fontId="12" fillId="0" borderId="27" xfId="1" quotePrefix="1" applyNumberFormat="1" applyFont="1" applyBorder="1" applyAlignment="1">
      <alignment horizontal="center" vertical="center"/>
    </xf>
    <xf numFmtId="0" fontId="12" fillId="0" borderId="2" xfId="1" quotePrefix="1" applyNumberFormat="1" applyFont="1" applyBorder="1" applyAlignment="1">
      <alignment horizontal="center" vertical="center"/>
    </xf>
    <xf numFmtId="0" fontId="0" fillId="0" borderId="13" xfId="0" applyBorder="1" applyAlignment="1">
      <alignment horizontal="center" vertical="center" wrapText="1"/>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textRotation="255"/>
    </xf>
    <xf numFmtId="0" fontId="0" fillId="0" borderId="27" xfId="0" applyBorder="1" applyAlignment="1">
      <alignment horizontal="center" vertical="center" textRotation="255"/>
    </xf>
    <xf numFmtId="0" fontId="0" fillId="0" borderId="45" xfId="0" applyBorder="1" applyAlignment="1">
      <alignment horizontal="center" vertical="center" textRotation="255"/>
    </xf>
    <xf numFmtId="0" fontId="9" fillId="3" borderId="26"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2" fillId="0" borderId="45" xfId="1" quotePrefix="1" applyNumberFormat="1" applyFont="1" applyBorder="1" applyAlignment="1">
      <alignment horizontal="center" vertical="center"/>
    </xf>
    <xf numFmtId="0" fontId="0" fillId="0" borderId="26"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45" xfId="0" applyBorder="1" applyAlignment="1">
      <alignment horizontal="center" vertical="center" wrapText="1"/>
    </xf>
    <xf numFmtId="0" fontId="0" fillId="0" borderId="27" xfId="0"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12" fillId="0" borderId="31" xfId="0" applyFont="1" applyBorder="1" applyAlignment="1">
      <alignment horizontal="center" vertical="center" wrapText="1"/>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2" xfId="0" quotePrefix="1" applyBorder="1" applyAlignment="1">
      <alignment horizontal="center" vertical="center"/>
    </xf>
    <xf numFmtId="0" fontId="0" fillId="0" borderId="31" xfId="0" quotePrefix="1" applyBorder="1" applyAlignment="1">
      <alignment horizontal="center" vertical="center" wrapText="1"/>
    </xf>
    <xf numFmtId="0" fontId="0" fillId="0" borderId="27" xfId="0" quotePrefix="1" applyBorder="1" applyAlignment="1">
      <alignment horizontal="center" vertical="center" wrapText="1"/>
    </xf>
    <xf numFmtId="0" fontId="0" fillId="0" borderId="2" xfId="0" quotePrefix="1" applyBorder="1" applyAlignment="1">
      <alignment horizontal="center" vertical="center" wrapText="1"/>
    </xf>
    <xf numFmtId="0" fontId="0" fillId="0" borderId="26" xfId="0" applyBorder="1" applyAlignment="1">
      <alignment horizontal="left" vertical="center" wrapText="1" indent="2"/>
    </xf>
    <xf numFmtId="0" fontId="0" fillId="0" borderId="27" xfId="0" applyBorder="1" applyAlignment="1">
      <alignment horizontal="left" vertical="center" wrapText="1" indent="2"/>
    </xf>
    <xf numFmtId="0" fontId="0" fillId="0" borderId="2" xfId="0" applyBorder="1" applyAlignment="1">
      <alignment horizontal="left" vertical="center" wrapText="1" indent="2"/>
    </xf>
    <xf numFmtId="0" fontId="0" fillId="0" borderId="0" xfId="0" applyAlignment="1">
      <alignment horizontal="left" vertical="center"/>
    </xf>
    <xf numFmtId="0" fontId="9" fillId="0" borderId="5"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46" xfId="0" applyFont="1" applyBorder="1" applyAlignment="1" applyProtection="1">
      <alignment horizontal="left" vertical="center"/>
      <protection locked="0"/>
    </xf>
    <xf numFmtId="0" fontId="0" fillId="0" borderId="25" xfId="1" quotePrefix="1" applyNumberFormat="1" applyFont="1" applyBorder="1" applyAlignment="1">
      <alignment horizontal="center" vertical="center" wrapText="1"/>
    </xf>
    <xf numFmtId="0" fontId="0" fillId="0" borderId="48" xfId="1" quotePrefix="1" applyNumberFormat="1" applyFont="1" applyBorder="1" applyAlignment="1">
      <alignment horizontal="center" vertical="center" wrapText="1"/>
    </xf>
    <xf numFmtId="0" fontId="12"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2" xfId="0" applyFont="1" applyBorder="1" applyAlignment="1">
      <alignment horizontal="center" vertical="center"/>
    </xf>
    <xf numFmtId="0" fontId="12" fillId="0" borderId="31" xfId="1" quotePrefix="1" applyNumberFormat="1" applyFont="1" applyBorder="1" applyAlignment="1">
      <alignment horizontal="center" vertical="center"/>
    </xf>
    <xf numFmtId="0" fontId="10" fillId="0" borderId="5" xfId="0" applyFont="1" applyBorder="1" applyAlignment="1">
      <alignment horizontal="center" vertical="center"/>
    </xf>
    <xf numFmtId="0" fontId="10" fillId="0" borderId="46" xfId="0" applyFont="1" applyBorder="1" applyAlignment="1">
      <alignment horizontal="center" vertical="center"/>
    </xf>
    <xf numFmtId="0" fontId="0" fillId="0" borderId="1" xfId="0" quotePrefix="1" applyBorder="1" applyAlignment="1">
      <alignment horizontal="center" vertical="center" wrapText="1"/>
    </xf>
    <xf numFmtId="0" fontId="31" fillId="0" borderId="26" xfId="0" applyFont="1" applyBorder="1" applyAlignment="1">
      <alignment horizontal="center" vertical="center"/>
    </xf>
    <xf numFmtId="0" fontId="31" fillId="0" borderId="2" xfId="0" applyFont="1" applyBorder="1" applyAlignment="1">
      <alignment horizontal="center" vertical="center"/>
    </xf>
    <xf numFmtId="0" fontId="0" fillId="0" borderId="31" xfId="0" applyBorder="1" applyAlignment="1">
      <alignment horizontal="center" vertical="center"/>
    </xf>
    <xf numFmtId="0" fontId="36" fillId="0" borderId="26" xfId="0" applyFont="1" applyBorder="1" applyAlignment="1">
      <alignment horizontal="center" vertical="center"/>
    </xf>
    <xf numFmtId="0" fontId="36" fillId="0" borderId="2" xfId="0" applyFont="1" applyBorder="1" applyAlignment="1">
      <alignment horizontal="center" vertical="center"/>
    </xf>
    <xf numFmtId="0" fontId="12" fillId="0" borderId="26" xfId="0" applyFont="1" applyBorder="1" applyAlignment="1">
      <alignment horizontal="center" vertical="center"/>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9" fillId="3" borderId="31"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30" fillId="0" borderId="0" xfId="0" applyFont="1" applyAlignment="1">
      <alignment horizontal="left" vertical="top" wrapText="1"/>
    </xf>
    <xf numFmtId="0" fontId="30" fillId="0" borderId="16" xfId="0" applyFont="1" applyBorder="1" applyAlignment="1">
      <alignment horizontal="left" vertical="top" wrapText="1"/>
    </xf>
    <xf numFmtId="0" fontId="12" fillId="0" borderId="45" xfId="0" applyFont="1" applyBorder="1" applyAlignment="1">
      <alignment horizontal="center" vertical="center" wrapText="1"/>
    </xf>
    <xf numFmtId="0" fontId="9" fillId="3" borderId="1" xfId="0" applyFont="1" applyFill="1" applyBorder="1" applyAlignment="1" applyProtection="1">
      <alignment horizontal="center" vertical="center" wrapText="1" shrinkToFit="1"/>
      <protection locked="0"/>
    </xf>
    <xf numFmtId="0" fontId="9" fillId="3" borderId="55"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57"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left" vertical="center"/>
      <protection locked="0"/>
    </xf>
    <xf numFmtId="0" fontId="4" fillId="0" borderId="59" xfId="0" applyFont="1" applyBorder="1" applyAlignment="1" applyProtection="1">
      <alignment horizontal="left" vertical="center"/>
      <protection locked="0"/>
    </xf>
    <xf numFmtId="0" fontId="4" fillId="0" borderId="15"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4" borderId="60" xfId="0" quotePrefix="1" applyFont="1" applyFill="1" applyBorder="1" applyAlignment="1" applyProtection="1">
      <alignment horizontal="center" vertical="center"/>
      <protection locked="0"/>
    </xf>
    <xf numFmtId="0" fontId="4" fillId="4" borderId="61" xfId="0" applyFont="1" applyFill="1" applyBorder="1" applyAlignment="1" applyProtection="1">
      <alignment horizontal="center" vertical="center"/>
      <protection locked="0"/>
    </xf>
    <xf numFmtId="0" fontId="4" fillId="4" borderId="62" xfId="0" applyFont="1" applyFill="1" applyBorder="1" applyAlignment="1" applyProtection="1">
      <alignment horizontal="center" vertical="center"/>
      <protection locked="0"/>
    </xf>
    <xf numFmtId="0" fontId="4" fillId="4" borderId="63"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4" fillId="4" borderId="64"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67"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5" fillId="0" borderId="5"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16" xfId="0" applyFont="1" applyBorder="1" applyAlignment="1" applyProtection="1">
      <alignment vertical="center"/>
      <protection locked="0"/>
    </xf>
    <xf numFmtId="0" fontId="4"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6" xfId="0" applyFont="1" applyBorder="1" applyAlignment="1" applyProtection="1">
      <alignment horizontal="left" vertical="center" wrapText="1"/>
      <protection locked="0"/>
    </xf>
    <xf numFmtId="0" fontId="4" fillId="0" borderId="57" xfId="0" applyFont="1" applyBorder="1" applyAlignment="1" applyProtection="1">
      <alignment horizontal="right" vertical="center"/>
      <protection locked="0"/>
    </xf>
    <xf numFmtId="0" fontId="4" fillId="0" borderId="24" xfId="0" applyFont="1" applyBorder="1" applyAlignment="1" applyProtection="1">
      <alignment horizontal="right" vertical="center"/>
      <protection locked="0"/>
    </xf>
    <xf numFmtId="0" fontId="4" fillId="4" borderId="66" xfId="0" quotePrefix="1"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49" fontId="4" fillId="0" borderId="5" xfId="0" applyNumberFormat="1" applyFont="1" applyBorder="1" applyAlignment="1" applyProtection="1">
      <alignment horizontal="left" vertical="center" indent="2"/>
      <protection locked="0"/>
    </xf>
    <xf numFmtId="49" fontId="4" fillId="0" borderId="18" xfId="0" applyNumberFormat="1" applyFont="1" applyBorder="1" applyAlignment="1" applyProtection="1">
      <alignment horizontal="left" vertical="center" indent="2"/>
      <protection locked="0"/>
    </xf>
    <xf numFmtId="49" fontId="4" fillId="0" borderId="56" xfId="0" applyNumberFormat="1" applyFont="1" applyBorder="1" applyAlignment="1" applyProtection="1">
      <alignment horizontal="left" vertical="center" indent="2"/>
      <protection locked="0"/>
    </xf>
    <xf numFmtId="0" fontId="4" fillId="4" borderId="34" xfId="0" quotePrefix="1" applyFont="1" applyFill="1" applyBorder="1" applyAlignment="1" applyProtection="1">
      <alignment horizontal="center" vertical="center"/>
      <protection locked="0"/>
    </xf>
    <xf numFmtId="0" fontId="4" fillId="4" borderId="67" xfId="0" quotePrefix="1" applyFont="1" applyFill="1" applyBorder="1" applyAlignment="1" applyProtection="1">
      <alignment horizontal="center" vertical="center"/>
      <protection locked="0"/>
    </xf>
    <xf numFmtId="0" fontId="4" fillId="4" borderId="11" xfId="0" quotePrefix="1" applyFont="1" applyFill="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78" xfId="0" applyFont="1" applyBorder="1" applyAlignment="1" applyProtection="1">
      <alignment horizontal="left" vertical="center"/>
      <protection locked="0"/>
    </xf>
    <xf numFmtId="0" fontId="4" fillId="0" borderId="79"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57"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46"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4" fillId="0" borderId="2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49"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2" fillId="0" borderId="5"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2" fontId="4" fillId="0" borderId="1" xfId="0" applyNumberFormat="1" applyFont="1" applyBorder="1" applyAlignment="1" applyProtection="1">
      <alignment horizontal="center" vertical="center" wrapText="1"/>
      <protection locked="0"/>
    </xf>
    <xf numFmtId="2" fontId="4" fillId="0" borderId="5" xfId="0" applyNumberFormat="1"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1" fontId="4" fillId="0" borderId="46" xfId="0" applyNumberFormat="1" applyFont="1" applyBorder="1" applyAlignment="1" applyProtection="1">
      <alignment horizontal="center" vertical="center" wrapText="1"/>
      <protection locked="0"/>
    </xf>
    <xf numFmtId="177" fontId="4" fillId="0" borderId="18" xfId="0" applyNumberFormat="1" applyFont="1" applyBorder="1" applyAlignment="1">
      <alignment horizontal="center" vertical="center" wrapText="1"/>
    </xf>
    <xf numFmtId="0" fontId="4" fillId="0" borderId="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9" xfId="0" applyFont="1" applyBorder="1" applyAlignment="1" applyProtection="1">
      <alignment horizontal="center" vertical="center" wrapText="1"/>
      <protection locked="0"/>
    </xf>
    <xf numFmtId="0" fontId="4" fillId="0" borderId="57" xfId="0" applyFont="1" applyBorder="1" applyAlignment="1" applyProtection="1">
      <alignment horizontal="right" vertical="center" wrapText="1"/>
      <protection locked="0"/>
    </xf>
    <xf numFmtId="0" fontId="4" fillId="0" borderId="24"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59" xfId="0" applyFont="1" applyBorder="1" applyAlignment="1" applyProtection="1">
      <alignment horizontal="left" vertical="center" wrapText="1"/>
      <protection locked="0"/>
    </xf>
    <xf numFmtId="2" fontId="4" fillId="0" borderId="81" xfId="0" applyNumberFormat="1" applyFont="1" applyBorder="1" applyAlignment="1" applyProtection="1">
      <alignment horizontal="center" vertical="center" wrapText="1"/>
      <protection locked="0"/>
    </xf>
    <xf numFmtId="2" fontId="4" fillId="0" borderId="78" xfId="0" applyNumberFormat="1"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12" fontId="4" fillId="0" borderId="81" xfId="0" applyNumberFormat="1" applyFont="1" applyBorder="1" applyAlignment="1" applyProtection="1">
      <alignment horizontal="center" vertical="center" wrapText="1"/>
      <protection locked="0"/>
    </xf>
    <xf numFmtId="177" fontId="4" fillId="0" borderId="79" xfId="0" applyNumberFormat="1" applyFont="1" applyBorder="1" applyAlignment="1">
      <alignment horizontal="center" vertical="center" wrapText="1"/>
    </xf>
    <xf numFmtId="12" fontId="4" fillId="0" borderId="1" xfId="0" applyNumberFormat="1" applyFont="1" applyBorder="1" applyAlignment="1" applyProtection="1">
      <alignment horizontal="center" vertical="center" wrapText="1"/>
      <protection locked="0"/>
    </xf>
    <xf numFmtId="0" fontId="4" fillId="4" borderId="15"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49" fontId="4" fillId="0" borderId="1" xfId="0" applyNumberFormat="1" applyFont="1" applyBorder="1" applyAlignment="1" applyProtection="1">
      <alignment horizontal="left" vertical="center" indent="2"/>
      <protection locked="0"/>
    </xf>
    <xf numFmtId="49" fontId="4" fillId="0" borderId="69" xfId="0" applyNumberFormat="1" applyFont="1" applyBorder="1" applyAlignment="1" applyProtection="1">
      <alignment horizontal="left" vertical="center" indent="2"/>
      <protection locked="0"/>
    </xf>
    <xf numFmtId="0" fontId="4" fillId="0" borderId="1"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4" fillId="0" borderId="6" xfId="0" applyFont="1" applyBorder="1" applyAlignment="1" applyProtection="1">
      <alignment horizontal="center" vertical="center" textRotation="255"/>
      <protection locked="0"/>
    </xf>
    <xf numFmtId="0" fontId="4" fillId="0" borderId="93" xfId="0" applyFont="1" applyBorder="1" applyAlignment="1" applyProtection="1">
      <alignment horizontal="center" vertical="center" textRotation="255"/>
      <protection locked="0"/>
    </xf>
    <xf numFmtId="0" fontId="4" fillId="0" borderId="15" xfId="0" applyFont="1" applyBorder="1" applyAlignment="1" applyProtection="1">
      <alignment horizontal="center" vertical="center" textRotation="255"/>
      <protection locked="0"/>
    </xf>
    <xf numFmtId="0" fontId="4" fillId="0" borderId="35" xfId="0" applyFont="1" applyBorder="1" applyAlignment="1" applyProtection="1">
      <alignment horizontal="center" vertical="center" textRotation="255"/>
      <protection locked="0"/>
    </xf>
    <xf numFmtId="0" fontId="4" fillId="0" borderId="17" xfId="0" applyFont="1" applyBorder="1" applyAlignment="1" applyProtection="1">
      <alignment horizontal="center" vertical="center" textRotation="255"/>
      <protection locked="0"/>
    </xf>
    <xf numFmtId="0" fontId="4" fillId="0" borderId="68" xfId="0" applyFont="1" applyBorder="1" applyAlignment="1" applyProtection="1">
      <alignment horizontal="center" vertical="center" textRotation="255"/>
      <protection locked="0"/>
    </xf>
    <xf numFmtId="0" fontId="4" fillId="0" borderId="23" xfId="0" applyFont="1" applyBorder="1" applyAlignment="1" applyProtection="1">
      <alignment horizontal="center" vertical="center" textRotation="255"/>
      <protection locked="0"/>
    </xf>
    <xf numFmtId="0" fontId="4" fillId="0" borderId="25" xfId="0" applyFont="1" applyBorder="1" applyAlignment="1" applyProtection="1">
      <alignment horizontal="center" vertical="center" textRotation="255"/>
      <protection locked="0"/>
    </xf>
    <xf numFmtId="0" fontId="4" fillId="0" borderId="3" xfId="0" applyFont="1" applyBorder="1" applyAlignment="1" applyProtection="1">
      <alignment horizontal="center" vertical="center" textRotation="255"/>
      <protection locked="0"/>
    </xf>
    <xf numFmtId="0" fontId="4" fillId="0" borderId="65" xfId="0" applyFont="1" applyBorder="1" applyAlignment="1" applyProtection="1">
      <alignment horizontal="center" vertical="center" textRotation="255"/>
      <protection locked="0"/>
    </xf>
    <xf numFmtId="183" fontId="4" fillId="0" borderId="23" xfId="0" quotePrefix="1" applyNumberFormat="1" applyFont="1" applyBorder="1" applyAlignment="1">
      <alignment horizontal="center" vertical="center" wrapText="1"/>
    </xf>
    <xf numFmtId="183" fontId="4" fillId="0" borderId="24" xfId="0" quotePrefix="1" applyNumberFormat="1" applyFont="1" applyBorder="1" applyAlignment="1">
      <alignment horizontal="center" vertical="center" wrapText="1"/>
    </xf>
    <xf numFmtId="183" fontId="4" fillId="0" borderId="3" xfId="0" quotePrefix="1" applyNumberFormat="1" applyFont="1" applyBorder="1" applyAlignment="1">
      <alignment horizontal="center" vertical="center" wrapText="1"/>
    </xf>
    <xf numFmtId="183" fontId="4" fillId="0" borderId="0" xfId="0" quotePrefix="1" applyNumberFormat="1" applyFont="1" applyAlignment="1">
      <alignment horizontal="center" vertical="center" wrapText="1"/>
    </xf>
    <xf numFmtId="183" fontId="4" fillId="0" borderId="65" xfId="0" quotePrefix="1" applyNumberFormat="1" applyFont="1" applyBorder="1" applyAlignment="1">
      <alignment horizontal="center" vertical="center" wrapText="1"/>
    </xf>
    <xf numFmtId="183" fontId="4" fillId="0" borderId="9" xfId="0" quotePrefix="1" applyNumberFormat="1" applyFont="1" applyBorder="1" applyAlignment="1">
      <alignment horizontal="center" vertical="center" wrapText="1"/>
    </xf>
    <xf numFmtId="0" fontId="4" fillId="0" borderId="59"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90"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92"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3" fillId="0" borderId="11" xfId="4" applyFont="1" applyBorder="1" applyAlignment="1" applyProtection="1">
      <alignment horizontal="center" vertical="center" readingOrder="1"/>
      <protection locked="0"/>
    </xf>
    <xf numFmtId="0" fontId="24" fillId="4" borderId="28" xfId="4" applyFont="1" applyFill="1" applyBorder="1" applyAlignment="1" applyProtection="1">
      <alignment horizontal="center" vertical="center"/>
      <protection locked="0"/>
    </xf>
    <xf numFmtId="0" fontId="24" fillId="4" borderId="29" xfId="4" applyFont="1" applyFill="1" applyBorder="1" applyAlignment="1" applyProtection="1">
      <alignment horizontal="center" vertical="center"/>
      <protection locked="0"/>
    </xf>
    <xf numFmtId="0" fontId="24" fillId="4" borderId="30" xfId="4" applyFont="1" applyFill="1" applyBorder="1" applyAlignment="1" applyProtection="1">
      <alignment horizontal="center" vertical="center"/>
      <protection locked="0"/>
    </xf>
    <xf numFmtId="0" fontId="44" fillId="4" borderId="28" xfId="4" applyFont="1" applyFill="1" applyBorder="1" applyAlignment="1" applyProtection="1">
      <alignment horizontal="center" vertical="center"/>
      <protection locked="0"/>
    </xf>
    <xf numFmtId="0" fontId="44" fillId="4" borderId="29" xfId="4" applyFont="1" applyFill="1" applyBorder="1" applyAlignment="1" applyProtection="1">
      <alignment horizontal="center" vertical="center"/>
      <protection locked="0"/>
    </xf>
    <xf numFmtId="0" fontId="44" fillId="4" borderId="30" xfId="4" applyFont="1" applyFill="1" applyBorder="1" applyAlignment="1" applyProtection="1">
      <alignment horizontal="center" vertical="center"/>
      <protection locked="0"/>
    </xf>
    <xf numFmtId="0" fontId="14" fillId="0" borderId="40" xfId="4" applyFont="1" applyBorder="1" applyAlignment="1" applyProtection="1">
      <alignment horizontal="center" vertical="center" textRotation="255" wrapText="1"/>
      <protection locked="0"/>
    </xf>
    <xf numFmtId="0" fontId="14" fillId="0" borderId="34" xfId="4" applyFont="1" applyBorder="1" applyAlignment="1" applyProtection="1">
      <alignment horizontal="center" vertical="center" textRotation="255" wrapText="1"/>
      <protection locked="0"/>
    </xf>
    <xf numFmtId="0" fontId="14" fillId="0" borderId="41" xfId="4" applyFont="1" applyBorder="1" applyAlignment="1" applyProtection="1">
      <alignment horizontal="center" vertical="center" textRotation="255" wrapText="1"/>
      <protection locked="0"/>
    </xf>
    <xf numFmtId="0" fontId="14" fillId="0" borderId="3" xfId="4" applyFont="1" applyBorder="1" applyAlignment="1" applyProtection="1">
      <alignment horizontal="center" vertical="center" textRotation="255" wrapText="1"/>
      <protection locked="0"/>
    </xf>
    <xf numFmtId="0" fontId="14" fillId="0" borderId="0" xfId="4" applyFont="1" applyAlignment="1" applyProtection="1">
      <alignment horizontal="center" vertical="center" textRotation="255" wrapText="1"/>
      <protection locked="0"/>
    </xf>
    <xf numFmtId="0" fontId="14" fillId="0" borderId="35" xfId="4" applyFont="1" applyBorder="1" applyAlignment="1" applyProtection="1">
      <alignment horizontal="center" vertical="center" textRotation="255" wrapText="1"/>
      <protection locked="0"/>
    </xf>
    <xf numFmtId="0" fontId="14" fillId="0" borderId="32" xfId="4" applyFont="1" applyBorder="1" applyAlignment="1" applyProtection="1">
      <alignment horizontal="center" vertical="center" textRotation="255" wrapText="1"/>
      <protection locked="0"/>
    </xf>
    <xf numFmtId="0" fontId="14" fillId="0" borderId="11" xfId="4" applyFont="1" applyBorder="1" applyAlignment="1" applyProtection="1">
      <alignment horizontal="center" vertical="center" textRotation="255" wrapText="1"/>
      <protection locked="0"/>
    </xf>
    <xf numFmtId="0" fontId="14" fillId="0" borderId="33" xfId="4" applyFont="1" applyBorder="1" applyAlignment="1" applyProtection="1">
      <alignment horizontal="center" vertical="center" textRotation="255" wrapText="1"/>
      <protection locked="0"/>
    </xf>
    <xf numFmtId="0" fontId="14" fillId="0" borderId="23" xfId="4" applyFont="1" applyBorder="1" applyAlignment="1" applyProtection="1">
      <alignment horizontal="center" vertical="center" textRotation="255" wrapText="1"/>
      <protection locked="0"/>
    </xf>
    <xf numFmtId="0" fontId="14" fillId="0" borderId="24" xfId="4" applyFont="1" applyBorder="1" applyAlignment="1" applyProtection="1">
      <alignment horizontal="center" vertical="center" textRotation="255" wrapText="1"/>
      <protection locked="0"/>
    </xf>
    <xf numFmtId="0" fontId="14" fillId="0" borderId="25" xfId="4" applyFont="1" applyBorder="1" applyAlignment="1" applyProtection="1">
      <alignment horizontal="center" vertical="center" textRotation="255" wrapText="1"/>
      <protection locked="0"/>
    </xf>
    <xf numFmtId="0" fontId="14" fillId="0" borderId="0" xfId="4" applyFont="1" applyAlignment="1" applyProtection="1">
      <alignment horizontal="center" vertical="center"/>
      <protection locked="0"/>
    </xf>
    <xf numFmtId="0" fontId="14" fillId="0" borderId="0" xfId="4" applyFont="1" applyAlignment="1" applyProtection="1">
      <alignment horizontal="left" vertical="center"/>
      <protection locked="0"/>
    </xf>
    <xf numFmtId="0" fontId="14" fillId="0" borderId="5" xfId="4" applyFont="1" applyBorder="1" applyAlignment="1" applyProtection="1">
      <alignment horizontal="center" vertical="center"/>
      <protection locked="0"/>
    </xf>
    <xf numFmtId="0" fontId="14" fillId="0" borderId="18" xfId="4" applyFont="1" applyBorder="1" applyAlignment="1" applyProtection="1">
      <alignment horizontal="center" vertical="center"/>
      <protection locked="0"/>
    </xf>
    <xf numFmtId="0" fontId="14" fillId="0" borderId="46" xfId="4" applyFont="1" applyBorder="1" applyAlignment="1" applyProtection="1">
      <alignment horizontal="center" vertical="center"/>
      <protection locked="0"/>
    </xf>
    <xf numFmtId="0" fontId="14" fillId="0" borderId="5" xfId="4" applyFont="1" applyBorder="1" applyAlignment="1" applyProtection="1">
      <alignment horizontal="left" vertical="center"/>
      <protection locked="0"/>
    </xf>
    <xf numFmtId="0" fontId="14" fillId="0" borderId="18" xfId="4" applyFont="1" applyBorder="1" applyAlignment="1" applyProtection="1">
      <alignment horizontal="left" vertical="center"/>
      <protection locked="0"/>
    </xf>
    <xf numFmtId="0" fontId="14" fillId="0" borderId="46" xfId="4" applyFont="1" applyBorder="1" applyAlignment="1" applyProtection="1">
      <alignment horizontal="left" vertical="center"/>
      <protection locked="0"/>
    </xf>
  </cellXfs>
  <cellStyles count="5">
    <cellStyle name="パーセント" xfId="1" builtinId="5"/>
    <cellStyle name="ハイパーリンク" xfId="2" builtinId="8"/>
    <cellStyle name="桁区切り" xfId="3" builtinId="6"/>
    <cellStyle name="標準" xfId="0" builtinId="0"/>
    <cellStyle name="標準 2" xfId="4"/>
  </cellStyles>
  <dxfs count="12">
    <dxf>
      <font>
        <color theme="0"/>
      </font>
      <fill>
        <patternFill>
          <bgColor rgb="FFFF000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xdr:col>
      <xdr:colOff>105932</xdr:colOff>
      <xdr:row>23</xdr:row>
      <xdr:rowOff>405495</xdr:rowOff>
    </xdr:from>
    <xdr:ext cx="1427139" cy="2510970"/>
    <xdr:sp macro="" textlink="">
      <xdr:nvSpPr>
        <xdr:cNvPr id="5" name="四角形吹き出し 4">
          <a:extLst>
            <a:ext uri="{FF2B5EF4-FFF2-40B4-BE49-F238E27FC236}">
              <a16:creationId xmlns:a16="http://schemas.microsoft.com/office/drawing/2014/main" id="{543798B7-903F-7682-D4A0-EBE1638FCD62}"/>
            </a:ext>
          </a:extLst>
        </xdr:cNvPr>
        <xdr:cNvSpPr/>
      </xdr:nvSpPr>
      <xdr:spPr>
        <a:xfrm>
          <a:off x="16026289" y="11059888"/>
          <a:ext cx="1427139" cy="2510970"/>
        </a:xfrm>
        <a:prstGeom prst="wedgeRectCallout">
          <a:avLst>
            <a:gd name="adj1" fmla="val -145313"/>
            <a:gd name="adj2" fmla="val 11449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200"/>
            </a:lnSpc>
          </a:pPr>
          <a:r>
            <a:rPr kumimoji="1" lang="ja-JP" altLang="en-US" sz="1100" b="1">
              <a:solidFill>
                <a:sysClr val="windowText" lastClr="000000"/>
              </a:solidFill>
            </a:rPr>
            <a:t>当該工事の入札</a:t>
          </a:r>
          <a:r>
            <a:rPr kumimoji="1" lang="ja-JP" altLang="en-US" sz="1100" b="1">
              <a:solidFill>
                <a:schemeClr val="tx1"/>
              </a:solidFill>
            </a:rPr>
            <a:t>公告日が、四日市港管理組合、三重県が総合評価方式で発注した工事で不履行による</a:t>
          </a:r>
          <a:r>
            <a:rPr kumimoji="1" lang="ja-JP" altLang="en-US" sz="1100" b="1">
              <a:solidFill>
                <a:srgbClr val="FF0000"/>
              </a:solidFill>
            </a:rPr>
            <a:t>減点措置</a:t>
          </a:r>
          <a:r>
            <a:rPr kumimoji="1" lang="ja-JP" altLang="en-US" sz="1100" b="1">
              <a:solidFill>
                <a:schemeClr val="tx1"/>
              </a:solidFill>
            </a:rPr>
            <a:t>が課されている期間内である場合、その工事件数を入力してください。</a:t>
          </a:r>
          <a:endParaRPr kumimoji="1" lang="en-US" altLang="ja-JP" sz="1100" b="1">
            <a:solidFill>
              <a:schemeClr val="tx1"/>
            </a:solidFill>
          </a:endParaRPr>
        </a:p>
        <a:p>
          <a:pPr algn="l">
            <a:lnSpc>
              <a:spcPts val="1200"/>
            </a:lnSpc>
          </a:pPr>
          <a:endParaRPr kumimoji="1" lang="en-US" altLang="ja-JP" sz="1100" b="1">
            <a:solidFill>
              <a:schemeClr val="tx1"/>
            </a:solidFill>
          </a:endParaRPr>
        </a:p>
        <a:p>
          <a:pPr algn="l">
            <a:lnSpc>
              <a:spcPts val="1300"/>
            </a:lnSpc>
          </a:pPr>
          <a:r>
            <a:rPr kumimoji="1" lang="ja-JP" altLang="en-US" sz="1100" b="1">
              <a:solidFill>
                <a:schemeClr val="tx1"/>
              </a:solidFill>
            </a:rPr>
            <a:t>該当のない場合は、空白で結構です。</a:t>
          </a:r>
        </a:p>
      </xdr:txBody>
    </xdr:sp>
    <xdr:clientData/>
  </xdr:oneCellAnchor>
  <xdr:twoCellAnchor>
    <xdr:from>
      <xdr:col>10</xdr:col>
      <xdr:colOff>122465</xdr:colOff>
      <xdr:row>3</xdr:row>
      <xdr:rowOff>54428</xdr:rowOff>
    </xdr:from>
    <xdr:to>
      <xdr:col>11</xdr:col>
      <xdr:colOff>664193</xdr:colOff>
      <xdr:row>13</xdr:row>
      <xdr:rowOff>244929</xdr:rowOff>
    </xdr:to>
    <xdr:sp macro="" textlink="">
      <xdr:nvSpPr>
        <xdr:cNvPr id="11" name="四角形吹き出し 10">
          <a:extLst>
            <a:ext uri="{FF2B5EF4-FFF2-40B4-BE49-F238E27FC236}">
              <a16:creationId xmlns:a16="http://schemas.microsoft.com/office/drawing/2014/main" id="{FC1512B3-1BFC-B42F-F4A3-E37E5AE232C7}"/>
            </a:ext>
          </a:extLst>
        </xdr:cNvPr>
        <xdr:cNvSpPr/>
      </xdr:nvSpPr>
      <xdr:spPr>
        <a:xfrm>
          <a:off x="16042822" y="993321"/>
          <a:ext cx="1358157" cy="4667251"/>
        </a:xfrm>
        <a:prstGeom prst="wedgeRectCallout">
          <a:avLst>
            <a:gd name="adj1" fmla="val -149003"/>
            <a:gd name="adj2" fmla="val -2977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8</xdr:col>
      <xdr:colOff>745219</xdr:colOff>
      <xdr:row>0</xdr:row>
      <xdr:rowOff>176892</xdr:rowOff>
    </xdr:from>
    <xdr:to>
      <xdr:col>10</xdr:col>
      <xdr:colOff>491787</xdr:colOff>
      <xdr:row>1</xdr:row>
      <xdr:rowOff>189946</xdr:rowOff>
    </xdr:to>
    <xdr:sp macro="" textlink="">
      <xdr:nvSpPr>
        <xdr:cNvPr id="14" name="四角形吹き出し 13">
          <a:extLst>
            <a:ext uri="{FF2B5EF4-FFF2-40B4-BE49-F238E27FC236}">
              <a16:creationId xmlns:a16="http://schemas.microsoft.com/office/drawing/2014/main" id="{FB098B20-9BDC-05B2-F764-87C0715D15FE}"/>
            </a:ext>
          </a:extLst>
        </xdr:cNvPr>
        <xdr:cNvSpPr/>
      </xdr:nvSpPr>
      <xdr:spPr>
        <a:xfrm>
          <a:off x="11280323" y="176892"/>
          <a:ext cx="2136320" cy="421821"/>
        </a:xfrm>
        <a:prstGeom prst="wedgeRectCallout">
          <a:avLst>
            <a:gd name="adj1" fmla="val -83157"/>
            <a:gd name="adj2" fmla="val 3990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288925</xdr:colOff>
      <xdr:row>10</xdr:row>
      <xdr:rowOff>25400</xdr:rowOff>
    </xdr:from>
    <xdr:to>
      <xdr:col>28</xdr:col>
      <xdr:colOff>43106</xdr:colOff>
      <xdr:row>15</xdr:row>
      <xdr:rowOff>63034</xdr:rowOff>
    </xdr:to>
    <xdr:sp macro="" textlink="">
      <xdr:nvSpPr>
        <xdr:cNvPr id="8" name="AutoShape 3">
          <a:extLst>
            <a:ext uri="{FF2B5EF4-FFF2-40B4-BE49-F238E27FC236}">
              <a16:creationId xmlns:a16="http://schemas.microsoft.com/office/drawing/2014/main" id="{B3FE1893-2185-7F13-2192-00541653C22A}"/>
            </a:ext>
          </a:extLst>
        </xdr:cNvPr>
        <xdr:cNvSpPr>
          <a:spLocks noChangeArrowheads="1"/>
        </xdr:cNvSpPr>
      </xdr:nvSpPr>
      <xdr:spPr bwMode="auto">
        <a:xfrm rot="10800000">
          <a:off x="4902200" y="2165350"/>
          <a:ext cx="2786233" cy="1034584"/>
        </a:xfrm>
        <a:prstGeom prst="wedgeRectCallout">
          <a:avLst>
            <a:gd name="adj1" fmla="val -59277"/>
            <a:gd name="adj2" fmla="val -646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評価対象として添付する項目について、プルダウンで「○」を選択してください。（最大５項目）してください。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６項目以上選択した場合、注意喚起として赤色で表示されます。</a:t>
          </a:r>
          <a:endParaRPr lang="ja-JP" altLang="en-US"/>
        </a:p>
      </xdr:txBody>
    </xdr:sp>
    <xdr:clientData/>
  </xdr:twoCellAnchor>
  <xdr:twoCellAnchor>
    <xdr:from>
      <xdr:col>24</xdr:col>
      <xdr:colOff>168275</xdr:colOff>
      <xdr:row>7</xdr:row>
      <xdr:rowOff>25400</xdr:rowOff>
    </xdr:from>
    <xdr:to>
      <xdr:col>33</xdr:col>
      <xdr:colOff>202610</xdr:colOff>
      <xdr:row>9</xdr:row>
      <xdr:rowOff>174562</xdr:rowOff>
    </xdr:to>
    <xdr:sp macro="" textlink="">
      <xdr:nvSpPr>
        <xdr:cNvPr id="9" name="AutoShape 3">
          <a:extLst>
            <a:ext uri="{FF2B5EF4-FFF2-40B4-BE49-F238E27FC236}">
              <a16:creationId xmlns:a16="http://schemas.microsoft.com/office/drawing/2014/main" id="{C591DF01-6DD6-6342-6E8D-BD5D14D45B5F}"/>
            </a:ext>
          </a:extLst>
        </xdr:cNvPr>
        <xdr:cNvSpPr>
          <a:spLocks noChangeArrowheads="1"/>
        </xdr:cNvSpPr>
      </xdr:nvSpPr>
      <xdr:spPr bwMode="auto">
        <a:xfrm rot="10800000">
          <a:off x="6711950" y="1593850"/>
          <a:ext cx="2482240" cy="530162"/>
        </a:xfrm>
        <a:prstGeom prst="wedgeRectCallout">
          <a:avLst>
            <a:gd name="adj1" fmla="val -36640"/>
            <a:gd name="adj2" fmla="val -2860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統計上必要なため、実績（認証取得）について、有無を選択してください。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57150</xdr:colOff>
      <xdr:row>0</xdr:row>
      <xdr:rowOff>43921</xdr:rowOff>
    </xdr:from>
    <xdr:to>
      <xdr:col>33</xdr:col>
      <xdr:colOff>258286</xdr:colOff>
      <xdr:row>2</xdr:row>
      <xdr:rowOff>120650</xdr:rowOff>
    </xdr:to>
    <xdr:sp macro="" textlink="">
      <xdr:nvSpPr>
        <xdr:cNvPr id="3" name="AutoShape 3">
          <a:extLst>
            <a:ext uri="{FF2B5EF4-FFF2-40B4-BE49-F238E27FC236}">
              <a16:creationId xmlns:a16="http://schemas.microsoft.com/office/drawing/2014/main" id="{E7087C6F-02D0-B90D-8C47-0ED5B517C183}"/>
            </a:ext>
          </a:extLst>
        </xdr:cNvPr>
        <xdr:cNvSpPr>
          <a:spLocks noChangeArrowheads="1"/>
        </xdr:cNvSpPr>
      </xdr:nvSpPr>
      <xdr:spPr bwMode="auto">
        <a:xfrm rot="10800000">
          <a:off x="6064250" y="43921"/>
          <a:ext cx="3185630" cy="699029"/>
        </a:xfrm>
        <a:prstGeom prst="wedgeRectCallout">
          <a:avLst>
            <a:gd name="adj1" fmla="val -5032"/>
            <a:gd name="adj2" fmla="val -9851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生年月日については、審査・評価とは関係ありませんが、統計上必要なため、記載してください。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例：</a:t>
          </a:r>
          <a:r>
            <a:rPr lang="en-US" altLang="ja-JP" sz="1100" b="1" i="0" u="none" strike="noStrike" baseline="0">
              <a:solidFill>
                <a:srgbClr val="FF0000"/>
              </a:solidFill>
              <a:latin typeface="ＭＳ Ｐゴシック"/>
              <a:ea typeface="ＭＳ Ｐゴシック"/>
            </a:rPr>
            <a:t>1900</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a:t>
          </a:r>
          <a:endParaRPr lang="ja-JP" altLang="en-US"/>
        </a:p>
      </xdr:txBody>
    </xdr:sp>
    <xdr:clientData/>
  </xdr:twoCellAnchor>
  <xdr:twoCellAnchor>
    <xdr:from>
      <xdr:col>19</xdr:col>
      <xdr:colOff>38100</xdr:colOff>
      <xdr:row>17</xdr:row>
      <xdr:rowOff>66675</xdr:rowOff>
    </xdr:from>
    <xdr:to>
      <xdr:col>29</xdr:col>
      <xdr:colOff>57150</xdr:colOff>
      <xdr:row>19</xdr:row>
      <xdr:rowOff>47625</xdr:rowOff>
    </xdr:to>
    <xdr:grpSp>
      <xdr:nvGrpSpPr>
        <xdr:cNvPr id="301387" name="グループ化 55">
          <a:extLst>
            <a:ext uri="{FF2B5EF4-FFF2-40B4-BE49-F238E27FC236}">
              <a16:creationId xmlns:a16="http://schemas.microsoft.com/office/drawing/2014/main" id="{5E0AC45E-855C-898E-1D91-2502BDEB4E7B}"/>
            </a:ext>
          </a:extLst>
        </xdr:cNvPr>
        <xdr:cNvGrpSpPr>
          <a:grpSpLocks/>
        </xdr:cNvGrpSpPr>
      </xdr:nvGrpSpPr>
      <xdr:grpSpPr bwMode="auto">
        <a:xfrm>
          <a:off x="5648325" y="5410200"/>
          <a:ext cx="2971800" cy="266700"/>
          <a:chOff x="5592884" y="16488833"/>
          <a:chExt cx="2751812" cy="272254"/>
        </a:xfrm>
      </xdr:grpSpPr>
      <xdr:sp macro="" textlink="">
        <xdr:nvSpPr>
          <xdr:cNvPr id="6" name="AutoShape 3">
            <a:extLst>
              <a:ext uri="{FF2B5EF4-FFF2-40B4-BE49-F238E27FC236}">
                <a16:creationId xmlns:a16="http://schemas.microsoft.com/office/drawing/2014/main" id="{39EAA86B-F8C5-B2ED-9421-DF1BB3C37C20}"/>
              </a:ext>
            </a:extLst>
          </xdr:cNvPr>
          <xdr:cNvSpPr>
            <a:spLocks noChangeArrowheads="1"/>
          </xdr:cNvSpPr>
        </xdr:nvSpPr>
        <xdr:spPr bwMode="auto">
          <a:xfrm rot="10800000">
            <a:off x="6042699" y="16518003"/>
            <a:ext cx="2213797" cy="213914"/>
          </a:xfrm>
          <a:prstGeom prst="wedgeRectCallout">
            <a:avLst>
              <a:gd name="adj1" fmla="val -30412"/>
              <a:gd name="adj2" fmla="val 392223"/>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endParaRPr lang="ja-JP" altLang="ja-JP" b="1">
              <a:solidFill>
                <a:srgbClr val="FF0000"/>
              </a:solidFill>
              <a:effectLst/>
            </a:endParaRPr>
          </a:p>
        </xdr:txBody>
      </xdr:sp>
      <xdr:sp macro="" textlink="">
        <xdr:nvSpPr>
          <xdr:cNvPr id="7" name="AutoShape 3">
            <a:extLst>
              <a:ext uri="{FF2B5EF4-FFF2-40B4-BE49-F238E27FC236}">
                <a16:creationId xmlns:a16="http://schemas.microsoft.com/office/drawing/2014/main" id="{2912D61A-7350-89D1-C1A1-2F4685C847E2}"/>
              </a:ext>
            </a:extLst>
          </xdr:cNvPr>
          <xdr:cNvSpPr>
            <a:spLocks noChangeArrowheads="1"/>
          </xdr:cNvSpPr>
        </xdr:nvSpPr>
        <xdr:spPr bwMode="auto">
          <a:xfrm rot="10800000">
            <a:off x="5592884" y="16488833"/>
            <a:ext cx="2751812" cy="272254"/>
          </a:xfrm>
          <a:prstGeom prst="wedgeRectCallout">
            <a:avLst>
              <a:gd name="adj1" fmla="val 28265"/>
              <a:gd name="adj2" fmla="val 248238"/>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r>
              <a:rPr lang="ja-JP" altLang="en-US" b="1">
                <a:solidFill>
                  <a:srgbClr val="FF0000"/>
                </a:solidFill>
                <a:effectLst/>
              </a:rPr>
              <a:t>自動計算されます（小数第４位以下切り捨て）</a:t>
            </a:r>
            <a:endParaRPr lang="ja-JP" altLang="ja-JP" b="1">
              <a:solidFill>
                <a:srgbClr val="FF0000"/>
              </a:solidFill>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43</xdr:col>
      <xdr:colOff>0</xdr:colOff>
      <xdr:row>15</xdr:row>
      <xdr:rowOff>28575</xdr:rowOff>
    </xdr:from>
    <xdr:to>
      <xdr:col>82</xdr:col>
      <xdr:colOff>104775</xdr:colOff>
      <xdr:row>31</xdr:row>
      <xdr:rowOff>38100</xdr:rowOff>
    </xdr:to>
    <xdr:pic>
      <xdr:nvPicPr>
        <xdr:cNvPr id="295417" name="図 1">
          <a:extLst>
            <a:ext uri="{FF2B5EF4-FFF2-40B4-BE49-F238E27FC236}">
              <a16:creationId xmlns:a16="http://schemas.microsoft.com/office/drawing/2014/main" id="{9A5EC4BD-9916-A604-55D0-5FB7A7EF2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2914650"/>
          <a:ext cx="6048375"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109856</xdr:colOff>
      <xdr:row>5</xdr:row>
      <xdr:rowOff>0</xdr:rowOff>
    </xdr:from>
    <xdr:to>
      <xdr:col>33</xdr:col>
      <xdr:colOff>14630</xdr:colOff>
      <xdr:row>10</xdr:row>
      <xdr:rowOff>3198</xdr:rowOff>
    </xdr:to>
    <xdr:sp macro="" textlink="">
      <xdr:nvSpPr>
        <xdr:cNvPr id="3" name="テキスト ボックス 2">
          <a:extLst>
            <a:ext uri="{FF2B5EF4-FFF2-40B4-BE49-F238E27FC236}">
              <a16:creationId xmlns:a16="http://schemas.microsoft.com/office/drawing/2014/main" id="{7AD95FB6-0811-0924-15C1-6179DFDC4041}"/>
            </a:ext>
          </a:extLst>
        </xdr:cNvPr>
        <xdr:cNvSpPr txBox="1"/>
      </xdr:nvSpPr>
      <xdr:spPr>
        <a:xfrm>
          <a:off x="1400176" y="1171575"/>
          <a:ext cx="3571874" cy="866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solidFill>
                <a:srgbClr val="FF0000"/>
              </a:solidFill>
              <a:latin typeface="+mn-ea"/>
              <a:ea typeface="+mn-ea"/>
            </a:rPr>
            <a:t>次ページの</a:t>
          </a:r>
          <a:r>
            <a:rPr kumimoji="1" lang="en-US" altLang="ja-JP" sz="1600">
              <a:solidFill>
                <a:srgbClr val="FF0000"/>
              </a:solidFill>
              <a:latin typeface="+mn-ea"/>
              <a:ea typeface="+mn-ea"/>
            </a:rPr>
            <a:t>【</a:t>
          </a:r>
          <a:r>
            <a:rPr kumimoji="1" lang="ja-JP" altLang="en-US" sz="1600">
              <a:solidFill>
                <a:srgbClr val="FF0000"/>
              </a:solidFill>
              <a:latin typeface="+mn-ea"/>
              <a:ea typeface="+mn-ea"/>
            </a:rPr>
            <a:t>特記課題の注意事項</a:t>
          </a:r>
          <a:r>
            <a:rPr kumimoji="1" lang="en-US" altLang="ja-JP" sz="1600">
              <a:solidFill>
                <a:srgbClr val="FF0000"/>
              </a:solidFill>
              <a:latin typeface="+mn-ea"/>
              <a:ea typeface="+mn-ea"/>
            </a:rPr>
            <a:t>】</a:t>
          </a:r>
          <a:r>
            <a:rPr kumimoji="1" lang="ja-JP" altLang="en-US" sz="1600">
              <a:solidFill>
                <a:srgbClr val="FF0000"/>
              </a:solidFill>
              <a:latin typeface="+mn-ea"/>
              <a:ea typeface="+mn-ea"/>
            </a:rPr>
            <a:t>を必ず読んでください。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view="pageBreakPreview" zoomScale="55" zoomScaleNormal="75" zoomScaleSheetLayoutView="55" workbookViewId="0">
      <selection activeCell="B3" sqref="B3:C4"/>
    </sheetView>
  </sheetViews>
  <sheetFormatPr defaultColWidth="9" defaultRowHeight="13.5" x14ac:dyDescent="0.15"/>
  <cols>
    <col min="1" max="1" width="2.5" style="170" customWidth="1"/>
    <col min="2" max="2" width="7.375" style="170" customWidth="1"/>
    <col min="3" max="3" width="13.375" style="170" customWidth="1"/>
    <col min="4" max="4" width="18.625" style="170" customWidth="1"/>
    <col min="5" max="5" width="58.875" style="170" customWidth="1"/>
    <col min="6" max="6" width="36.625" style="170" customWidth="1"/>
    <col min="7" max="8" width="8.875" style="170" customWidth="1"/>
    <col min="9" max="9" width="10.625" style="170" customWidth="1"/>
    <col min="10" max="10" width="8.125" style="172" customWidth="1"/>
    <col min="11" max="11" width="8.125" style="170" customWidth="1"/>
    <col min="12" max="12" width="12.5" style="172" customWidth="1"/>
    <col min="13" max="13" width="250.625" style="170" customWidth="1"/>
    <col min="14" max="16384" width="9" style="170"/>
  </cols>
  <sheetData>
    <row r="1" spans="2:14" ht="15" thickBot="1" x14ac:dyDescent="0.2">
      <c r="E1" s="171"/>
      <c r="M1" s="173" t="s">
        <v>223</v>
      </c>
    </row>
    <row r="2" spans="2:14" ht="41.25" customHeight="1" thickBot="1" x14ac:dyDescent="0.2">
      <c r="B2" s="297" t="s">
        <v>0</v>
      </c>
      <c r="C2" s="298"/>
      <c r="D2" s="174" t="s">
        <v>1</v>
      </c>
      <c r="F2" s="175"/>
      <c r="G2" s="174" t="s">
        <v>2</v>
      </c>
      <c r="H2" s="175"/>
      <c r="I2" s="176" t="s">
        <v>219</v>
      </c>
      <c r="J2" s="177"/>
      <c r="K2" s="177"/>
      <c r="M2" s="174"/>
      <c r="N2" s="174"/>
    </row>
    <row r="3" spans="2:14" s="178" customFormat="1" ht="20.100000000000001" customHeight="1" x14ac:dyDescent="0.15">
      <c r="B3" s="299" t="s">
        <v>3</v>
      </c>
      <c r="C3" s="300"/>
      <c r="D3" s="209" t="s">
        <v>4</v>
      </c>
      <c r="E3" s="209" t="s">
        <v>5</v>
      </c>
      <c r="F3" s="225" t="s">
        <v>6</v>
      </c>
      <c r="G3" s="226"/>
      <c r="H3" s="227"/>
      <c r="I3" s="280" t="s">
        <v>7</v>
      </c>
      <c r="J3" s="218"/>
      <c r="K3" s="219"/>
      <c r="L3" s="214" t="s">
        <v>8</v>
      </c>
      <c r="M3" s="209" t="s">
        <v>9</v>
      </c>
    </row>
    <row r="4" spans="2:14" s="178" customFormat="1" ht="30" customHeight="1" thickBot="1" x14ac:dyDescent="0.2">
      <c r="B4" s="292"/>
      <c r="C4" s="294"/>
      <c r="D4" s="281"/>
      <c r="E4" s="281"/>
      <c r="F4" s="292"/>
      <c r="G4" s="293"/>
      <c r="H4" s="294"/>
      <c r="I4" s="179" t="s">
        <v>10</v>
      </c>
      <c r="J4" s="179" t="s">
        <v>11</v>
      </c>
      <c r="K4" s="180" t="s">
        <v>12</v>
      </c>
      <c r="L4" s="215"/>
      <c r="M4" s="281"/>
    </row>
    <row r="5" spans="2:14" s="178" customFormat="1" ht="39.950000000000003" customHeight="1" thickTop="1" x14ac:dyDescent="0.15">
      <c r="B5" s="301" t="s">
        <v>13</v>
      </c>
      <c r="C5" s="244" t="s">
        <v>14</v>
      </c>
      <c r="D5" s="234" t="s">
        <v>15</v>
      </c>
      <c r="E5" s="304" t="s">
        <v>16</v>
      </c>
      <c r="F5" s="237" t="s">
        <v>17</v>
      </c>
      <c r="G5" s="238"/>
      <c r="H5" s="239"/>
      <c r="I5" s="181">
        <v>10</v>
      </c>
      <c r="J5" s="258">
        <v>10</v>
      </c>
      <c r="K5" s="282">
        <f>SUM(J5:J28)</f>
        <v>67</v>
      </c>
      <c r="L5" s="234" t="s">
        <v>18</v>
      </c>
      <c r="M5" s="290" t="s">
        <v>19</v>
      </c>
    </row>
    <row r="6" spans="2:14" s="178" customFormat="1" ht="39.950000000000003" customHeight="1" x14ac:dyDescent="0.15">
      <c r="B6" s="302"/>
      <c r="C6" s="221"/>
      <c r="D6" s="215"/>
      <c r="E6" s="224"/>
      <c r="F6" s="217" t="s">
        <v>20</v>
      </c>
      <c r="G6" s="218"/>
      <c r="H6" s="219"/>
      <c r="I6" s="182">
        <v>5</v>
      </c>
      <c r="J6" s="254"/>
      <c r="K6" s="283"/>
      <c r="L6" s="215"/>
      <c r="M6" s="278"/>
    </row>
    <row r="7" spans="2:14" s="178" customFormat="1" ht="39.950000000000003" customHeight="1" x14ac:dyDescent="0.15">
      <c r="B7" s="302"/>
      <c r="C7" s="221"/>
      <c r="D7" s="215"/>
      <c r="E7" s="210"/>
      <c r="F7" s="217" t="s">
        <v>21</v>
      </c>
      <c r="G7" s="218"/>
      <c r="H7" s="219"/>
      <c r="I7" s="182">
        <v>0</v>
      </c>
      <c r="J7" s="270"/>
      <c r="K7" s="283"/>
      <c r="L7" s="215"/>
      <c r="M7" s="277"/>
    </row>
    <row r="8" spans="2:14" s="178" customFormat="1" ht="39.950000000000003" customHeight="1" x14ac:dyDescent="0.15">
      <c r="B8" s="302"/>
      <c r="C8" s="221"/>
      <c r="D8" s="215"/>
      <c r="E8" s="209" t="s">
        <v>22</v>
      </c>
      <c r="F8" s="217" t="s">
        <v>224</v>
      </c>
      <c r="G8" s="218"/>
      <c r="H8" s="219"/>
      <c r="I8" s="182">
        <v>5</v>
      </c>
      <c r="J8" s="253">
        <v>5</v>
      </c>
      <c r="K8" s="283"/>
      <c r="L8" s="215"/>
      <c r="M8" s="276" t="s">
        <v>225</v>
      </c>
    </row>
    <row r="9" spans="2:14" s="178" customFormat="1" ht="39.950000000000003" customHeight="1" x14ac:dyDescent="0.15">
      <c r="B9" s="302"/>
      <c r="C9" s="221"/>
      <c r="D9" s="251"/>
      <c r="E9" s="210"/>
      <c r="F9" s="217" t="s">
        <v>23</v>
      </c>
      <c r="G9" s="218"/>
      <c r="H9" s="219"/>
      <c r="I9" s="183">
        <v>0</v>
      </c>
      <c r="J9" s="270"/>
      <c r="K9" s="283"/>
      <c r="L9" s="215"/>
      <c r="M9" s="277"/>
    </row>
    <row r="10" spans="2:14" s="178" customFormat="1" ht="65.099999999999994" customHeight="1" x14ac:dyDescent="0.15">
      <c r="B10" s="302"/>
      <c r="C10" s="221"/>
      <c r="D10" s="215" t="s">
        <v>221</v>
      </c>
      <c r="E10" s="214" t="s">
        <v>26</v>
      </c>
      <c r="F10" s="217" t="s">
        <v>27</v>
      </c>
      <c r="G10" s="218"/>
      <c r="H10" s="219"/>
      <c r="I10" s="183">
        <v>3</v>
      </c>
      <c r="J10" s="253">
        <v>3</v>
      </c>
      <c r="K10" s="283"/>
      <c r="L10" s="215"/>
      <c r="M10" s="242" t="s">
        <v>226</v>
      </c>
    </row>
    <row r="11" spans="2:14" s="178" customFormat="1" ht="65.099999999999994" customHeight="1" x14ac:dyDescent="0.15">
      <c r="B11" s="302"/>
      <c r="C11" s="221"/>
      <c r="D11" s="215"/>
      <c r="E11" s="215"/>
      <c r="F11" s="211" t="s">
        <v>28</v>
      </c>
      <c r="G11" s="212"/>
      <c r="H11" s="213"/>
      <c r="I11" s="183">
        <v>0</v>
      </c>
      <c r="J11" s="254"/>
      <c r="K11" s="283"/>
      <c r="L11" s="215"/>
      <c r="M11" s="236"/>
    </row>
    <row r="12" spans="2:14" s="178" customFormat="1" ht="80.099999999999994" customHeight="1" x14ac:dyDescent="0.15">
      <c r="B12" s="302"/>
      <c r="C12" s="220" t="s">
        <v>29</v>
      </c>
      <c r="D12" s="209" t="s">
        <v>30</v>
      </c>
      <c r="E12" s="214" t="s">
        <v>31</v>
      </c>
      <c r="F12" s="295" t="s">
        <v>32</v>
      </c>
      <c r="G12" s="260"/>
      <c r="H12" s="260"/>
      <c r="I12" s="261"/>
      <c r="J12" s="275">
        <v>6</v>
      </c>
      <c r="K12" s="283"/>
      <c r="L12" s="215"/>
      <c r="M12" s="271" t="s">
        <v>227</v>
      </c>
    </row>
    <row r="13" spans="2:14" s="178" customFormat="1" ht="80.099999999999994" customHeight="1" x14ac:dyDescent="0.15">
      <c r="B13" s="302"/>
      <c r="C13" s="221"/>
      <c r="D13" s="224"/>
      <c r="E13" s="215"/>
      <c r="F13" s="217" t="s">
        <v>33</v>
      </c>
      <c r="G13" s="218"/>
      <c r="H13" s="219"/>
      <c r="I13" s="184">
        <v>6</v>
      </c>
      <c r="J13" s="254"/>
      <c r="K13" s="283"/>
      <c r="L13" s="215"/>
      <c r="M13" s="272"/>
    </row>
    <row r="14" spans="2:14" s="178" customFormat="1" ht="80.099999999999994" customHeight="1" x14ac:dyDescent="0.15">
      <c r="B14" s="302"/>
      <c r="C14" s="221"/>
      <c r="D14" s="224"/>
      <c r="E14" s="215"/>
      <c r="F14" s="231" t="s">
        <v>34</v>
      </c>
      <c r="G14" s="231"/>
      <c r="H14" s="231"/>
      <c r="I14" s="184">
        <v>5</v>
      </c>
      <c r="J14" s="254"/>
      <c r="K14" s="283"/>
      <c r="L14" s="215"/>
      <c r="M14" s="272"/>
    </row>
    <row r="15" spans="2:14" s="178" customFormat="1" ht="80.099999999999994" customHeight="1" x14ac:dyDescent="0.15">
      <c r="B15" s="302"/>
      <c r="C15" s="221"/>
      <c r="D15" s="224"/>
      <c r="E15" s="215"/>
      <c r="F15" s="231" t="s">
        <v>35</v>
      </c>
      <c r="G15" s="231"/>
      <c r="H15" s="231"/>
      <c r="I15" s="184">
        <v>4</v>
      </c>
      <c r="J15" s="254"/>
      <c r="K15" s="283"/>
      <c r="L15" s="215"/>
      <c r="M15" s="272"/>
    </row>
    <row r="16" spans="2:14" s="178" customFormat="1" ht="80.099999999999994" customHeight="1" x14ac:dyDescent="0.15">
      <c r="B16" s="302"/>
      <c r="C16" s="221"/>
      <c r="D16" s="224"/>
      <c r="E16" s="215"/>
      <c r="F16" s="231" t="s">
        <v>36</v>
      </c>
      <c r="G16" s="231"/>
      <c r="H16" s="231"/>
      <c r="I16" s="184">
        <v>3</v>
      </c>
      <c r="J16" s="254"/>
      <c r="K16" s="283"/>
      <c r="L16" s="215"/>
      <c r="M16" s="272"/>
    </row>
    <row r="17" spans="2:13" s="178" customFormat="1" ht="80.099999999999994" customHeight="1" x14ac:dyDescent="0.15">
      <c r="B17" s="302"/>
      <c r="C17" s="221"/>
      <c r="D17" s="224"/>
      <c r="E17" s="215"/>
      <c r="F17" s="231" t="s">
        <v>37</v>
      </c>
      <c r="G17" s="231"/>
      <c r="H17" s="231"/>
      <c r="I17" s="184">
        <v>2</v>
      </c>
      <c r="J17" s="254"/>
      <c r="K17" s="283"/>
      <c r="L17" s="215"/>
      <c r="M17" s="272"/>
    </row>
    <row r="18" spans="2:13" s="178" customFormat="1" ht="80.099999999999994" customHeight="1" x14ac:dyDescent="0.15">
      <c r="B18" s="302"/>
      <c r="C18" s="221"/>
      <c r="D18" s="224"/>
      <c r="E18" s="251"/>
      <c r="F18" s="231" t="s">
        <v>38</v>
      </c>
      <c r="G18" s="231"/>
      <c r="H18" s="231"/>
      <c r="I18" s="184">
        <v>0</v>
      </c>
      <c r="J18" s="254"/>
      <c r="K18" s="283"/>
      <c r="L18" s="215"/>
      <c r="M18" s="273"/>
    </row>
    <row r="19" spans="2:13" s="178" customFormat="1" ht="50.1" customHeight="1" x14ac:dyDescent="0.15">
      <c r="B19" s="302"/>
      <c r="C19" s="221"/>
      <c r="D19" s="224"/>
      <c r="E19" s="214" t="s">
        <v>40</v>
      </c>
      <c r="F19" s="287" t="s">
        <v>228</v>
      </c>
      <c r="G19" s="288"/>
      <c r="H19" s="289"/>
      <c r="I19" s="182">
        <v>5</v>
      </c>
      <c r="J19" s="253">
        <v>5</v>
      </c>
      <c r="K19" s="283"/>
      <c r="L19" s="215"/>
      <c r="M19" s="271" t="s">
        <v>229</v>
      </c>
    </row>
    <row r="20" spans="2:13" s="178" customFormat="1" ht="50.1" customHeight="1" x14ac:dyDescent="0.15">
      <c r="B20" s="302"/>
      <c r="C20" s="221"/>
      <c r="D20" s="224"/>
      <c r="E20" s="215"/>
      <c r="F20" s="217" t="s">
        <v>230</v>
      </c>
      <c r="G20" s="212"/>
      <c r="H20" s="213"/>
      <c r="I20" s="182">
        <v>3</v>
      </c>
      <c r="J20" s="254"/>
      <c r="K20" s="283"/>
      <c r="L20" s="215"/>
      <c r="M20" s="272"/>
    </row>
    <row r="21" spans="2:13" s="178" customFormat="1" ht="50.1" customHeight="1" x14ac:dyDescent="0.15">
      <c r="B21" s="302"/>
      <c r="C21" s="216"/>
      <c r="D21" s="210"/>
      <c r="E21" s="251"/>
      <c r="F21" s="211" t="s">
        <v>39</v>
      </c>
      <c r="G21" s="212"/>
      <c r="H21" s="213"/>
      <c r="I21" s="182">
        <v>0</v>
      </c>
      <c r="J21" s="270"/>
      <c r="K21" s="283"/>
      <c r="L21" s="215"/>
      <c r="M21" s="273"/>
    </row>
    <row r="22" spans="2:13" s="178" customFormat="1" ht="69.95" customHeight="1" x14ac:dyDescent="0.15">
      <c r="B22" s="302"/>
      <c r="C22" s="220" t="s">
        <v>41</v>
      </c>
      <c r="D22" s="209" t="s">
        <v>42</v>
      </c>
      <c r="E22" s="214" t="s">
        <v>43</v>
      </c>
      <c r="F22" s="211" t="s">
        <v>44</v>
      </c>
      <c r="G22" s="212"/>
      <c r="H22" s="213"/>
      <c r="I22" s="183">
        <v>30</v>
      </c>
      <c r="J22" s="254">
        <v>30</v>
      </c>
      <c r="K22" s="283"/>
      <c r="L22" s="215"/>
      <c r="M22" s="276" t="s">
        <v>231</v>
      </c>
    </row>
    <row r="23" spans="2:13" s="178" customFormat="1" ht="69.95" customHeight="1" x14ac:dyDescent="0.15">
      <c r="B23" s="302"/>
      <c r="C23" s="221"/>
      <c r="D23" s="224"/>
      <c r="E23" s="215"/>
      <c r="F23" s="211" t="s">
        <v>45</v>
      </c>
      <c r="G23" s="212"/>
      <c r="H23" s="213"/>
      <c r="I23" s="185">
        <v>15</v>
      </c>
      <c r="J23" s="254"/>
      <c r="K23" s="283"/>
      <c r="L23" s="215"/>
      <c r="M23" s="278"/>
    </row>
    <row r="24" spans="2:13" s="178" customFormat="1" ht="69.95" customHeight="1" x14ac:dyDescent="0.15">
      <c r="B24" s="302"/>
      <c r="C24" s="221"/>
      <c r="D24" s="210"/>
      <c r="E24" s="216"/>
      <c r="F24" s="211" t="s">
        <v>46</v>
      </c>
      <c r="G24" s="212"/>
      <c r="H24" s="213"/>
      <c r="I24" s="182">
        <v>0</v>
      </c>
      <c r="J24" s="270"/>
      <c r="K24" s="283"/>
      <c r="L24" s="215"/>
      <c r="M24" s="279"/>
    </row>
    <row r="25" spans="2:13" s="178" customFormat="1" ht="39.950000000000003" customHeight="1" x14ac:dyDescent="0.15">
      <c r="B25" s="302"/>
      <c r="C25" s="221"/>
      <c r="D25" s="214" t="s">
        <v>47</v>
      </c>
      <c r="E25" s="214" t="s">
        <v>48</v>
      </c>
      <c r="F25" s="217" t="s">
        <v>24</v>
      </c>
      <c r="G25" s="218"/>
      <c r="H25" s="219"/>
      <c r="I25" s="182">
        <v>3</v>
      </c>
      <c r="J25" s="253">
        <v>3</v>
      </c>
      <c r="K25" s="283"/>
      <c r="L25" s="215"/>
      <c r="M25" s="274" t="s">
        <v>49</v>
      </c>
    </row>
    <row r="26" spans="2:13" s="178" customFormat="1" ht="39.950000000000003" customHeight="1" x14ac:dyDescent="0.15">
      <c r="B26" s="302"/>
      <c r="C26" s="221"/>
      <c r="D26" s="224"/>
      <c r="E26" s="215"/>
      <c r="F26" s="225" t="s">
        <v>50</v>
      </c>
      <c r="G26" s="226"/>
      <c r="H26" s="227"/>
      <c r="I26" s="182">
        <v>0</v>
      </c>
      <c r="J26" s="270"/>
      <c r="K26" s="283"/>
      <c r="L26" s="215"/>
      <c r="M26" s="274"/>
    </row>
    <row r="27" spans="2:13" s="178" customFormat="1" ht="39.950000000000003" customHeight="1" x14ac:dyDescent="0.15">
      <c r="B27" s="302"/>
      <c r="C27" s="221"/>
      <c r="D27" s="209" t="s">
        <v>51</v>
      </c>
      <c r="E27" s="231" t="s">
        <v>52</v>
      </c>
      <c r="F27" s="211" t="s">
        <v>53</v>
      </c>
      <c r="G27" s="212"/>
      <c r="H27" s="213"/>
      <c r="I27" s="182">
        <v>5</v>
      </c>
      <c r="J27" s="285">
        <v>5</v>
      </c>
      <c r="K27" s="283"/>
      <c r="L27" s="215"/>
      <c r="M27" s="276" t="s">
        <v>54</v>
      </c>
    </row>
    <row r="28" spans="2:13" s="178" customFormat="1" ht="39.950000000000003" customHeight="1" thickBot="1" x14ac:dyDescent="0.2">
      <c r="B28" s="303"/>
      <c r="C28" s="222"/>
      <c r="D28" s="223"/>
      <c r="E28" s="296"/>
      <c r="F28" s="228" t="s">
        <v>25</v>
      </c>
      <c r="G28" s="229"/>
      <c r="H28" s="230"/>
      <c r="I28" s="186">
        <v>0</v>
      </c>
      <c r="J28" s="286"/>
      <c r="K28" s="284"/>
      <c r="L28" s="259"/>
      <c r="M28" s="291"/>
    </row>
    <row r="29" spans="2:13" s="178" customFormat="1" ht="78" customHeight="1" thickTop="1" x14ac:dyDescent="0.15">
      <c r="B29" s="240" t="s">
        <v>55</v>
      </c>
      <c r="C29" s="234" t="s">
        <v>55</v>
      </c>
      <c r="D29" s="234" t="s">
        <v>56</v>
      </c>
      <c r="E29" s="234" t="s">
        <v>57</v>
      </c>
      <c r="F29" s="237" t="s">
        <v>222</v>
      </c>
      <c r="G29" s="238"/>
      <c r="H29" s="239"/>
      <c r="I29" s="187">
        <v>30</v>
      </c>
      <c r="J29" s="258">
        <v>30</v>
      </c>
      <c r="K29" s="258">
        <f>SUM(J29:J33)</f>
        <v>35</v>
      </c>
      <c r="L29" s="234" t="s">
        <v>58</v>
      </c>
      <c r="M29" s="235" t="s">
        <v>232</v>
      </c>
    </row>
    <row r="30" spans="2:13" s="178" customFormat="1" ht="78" customHeight="1" x14ac:dyDescent="0.15">
      <c r="B30" s="241"/>
      <c r="C30" s="215"/>
      <c r="D30" s="251"/>
      <c r="E30" s="251"/>
      <c r="F30" s="217" t="s">
        <v>46</v>
      </c>
      <c r="G30" s="218"/>
      <c r="H30" s="219"/>
      <c r="I30" s="182">
        <v>0</v>
      </c>
      <c r="J30" s="270"/>
      <c r="K30" s="254"/>
      <c r="L30" s="215"/>
      <c r="M30" s="236"/>
    </row>
    <row r="31" spans="2:13" s="178" customFormat="1" ht="35.1" customHeight="1" x14ac:dyDescent="0.15">
      <c r="B31" s="241"/>
      <c r="C31" s="215"/>
      <c r="D31" s="214" t="s">
        <v>59</v>
      </c>
      <c r="E31" s="214" t="s">
        <v>60</v>
      </c>
      <c r="F31" s="245" t="s">
        <v>61</v>
      </c>
      <c r="G31" s="246"/>
      <c r="H31" s="247"/>
      <c r="I31" s="185">
        <v>5</v>
      </c>
      <c r="J31" s="253">
        <v>5</v>
      </c>
      <c r="K31" s="254"/>
      <c r="L31" s="215"/>
      <c r="M31" s="242" t="s">
        <v>233</v>
      </c>
    </row>
    <row r="32" spans="2:13" s="178" customFormat="1" ht="35.1" customHeight="1" x14ac:dyDescent="0.15">
      <c r="B32" s="241"/>
      <c r="C32" s="215"/>
      <c r="D32" s="215"/>
      <c r="E32" s="215"/>
      <c r="F32" s="217" t="s">
        <v>62</v>
      </c>
      <c r="G32" s="218"/>
      <c r="H32" s="219"/>
      <c r="I32" s="184">
        <v>3</v>
      </c>
      <c r="J32" s="254"/>
      <c r="K32" s="254"/>
      <c r="L32" s="215"/>
      <c r="M32" s="243"/>
    </row>
    <row r="33" spans="1:14" s="178" customFormat="1" ht="35.1" customHeight="1" thickBot="1" x14ac:dyDescent="0.2">
      <c r="B33" s="241"/>
      <c r="C33" s="215"/>
      <c r="D33" s="215"/>
      <c r="E33" s="215"/>
      <c r="F33" s="217" t="s">
        <v>63</v>
      </c>
      <c r="G33" s="260"/>
      <c r="H33" s="261"/>
      <c r="I33" s="182">
        <v>0</v>
      </c>
      <c r="J33" s="254"/>
      <c r="K33" s="269"/>
      <c r="L33" s="259"/>
      <c r="M33" s="243"/>
    </row>
    <row r="34" spans="1:14" s="178" customFormat="1" ht="20.100000000000001" customHeight="1" thickTop="1" x14ac:dyDescent="0.15">
      <c r="B34" s="240" t="s">
        <v>64</v>
      </c>
      <c r="C34" s="234" t="s">
        <v>74</v>
      </c>
      <c r="D34" s="244" t="s">
        <v>65</v>
      </c>
      <c r="E34" s="244" t="s">
        <v>220</v>
      </c>
      <c r="F34" s="188" t="s">
        <v>66</v>
      </c>
      <c r="G34" s="189" t="s">
        <v>67</v>
      </c>
      <c r="H34" s="190" t="s">
        <v>68</v>
      </c>
      <c r="I34" s="262" t="s">
        <v>69</v>
      </c>
      <c r="J34" s="266">
        <v>80</v>
      </c>
      <c r="K34" s="258">
        <f>SUM(J34:J39)</f>
        <v>80</v>
      </c>
      <c r="L34" s="234" t="s">
        <v>75</v>
      </c>
      <c r="M34" s="248" t="s">
        <v>234</v>
      </c>
    </row>
    <row r="35" spans="1:14" s="178" customFormat="1" ht="20.100000000000001" customHeight="1" x14ac:dyDescent="0.15">
      <c r="B35" s="241"/>
      <c r="C35" s="215"/>
      <c r="D35" s="221"/>
      <c r="E35" s="221"/>
      <c r="F35" s="191" t="s">
        <v>70</v>
      </c>
      <c r="G35" s="192">
        <v>30</v>
      </c>
      <c r="H35" s="192">
        <v>20</v>
      </c>
      <c r="I35" s="263"/>
      <c r="J35" s="267"/>
      <c r="K35" s="254"/>
      <c r="L35" s="215"/>
      <c r="M35" s="249"/>
    </row>
    <row r="36" spans="1:14" s="178" customFormat="1" ht="20.100000000000001" customHeight="1" x14ac:dyDescent="0.15">
      <c r="B36" s="241"/>
      <c r="C36" s="215"/>
      <c r="D36" s="221"/>
      <c r="E36" s="221"/>
      <c r="F36" s="193" t="s">
        <v>71</v>
      </c>
      <c r="G36" s="192">
        <v>25</v>
      </c>
      <c r="H36" s="192">
        <v>15</v>
      </c>
      <c r="I36" s="264"/>
      <c r="J36" s="267"/>
      <c r="K36" s="254"/>
      <c r="L36" s="215"/>
      <c r="M36" s="249"/>
    </row>
    <row r="37" spans="1:14" s="178" customFormat="1" ht="20.100000000000001" customHeight="1" x14ac:dyDescent="0.15">
      <c r="B37" s="241"/>
      <c r="C37" s="215"/>
      <c r="D37" s="221"/>
      <c r="E37" s="221"/>
      <c r="F37" s="193" t="s">
        <v>72</v>
      </c>
      <c r="G37" s="192">
        <v>20</v>
      </c>
      <c r="H37" s="192">
        <v>10</v>
      </c>
      <c r="I37" s="264"/>
      <c r="J37" s="267"/>
      <c r="K37" s="254"/>
      <c r="L37" s="215"/>
      <c r="M37" s="249"/>
    </row>
    <row r="38" spans="1:14" s="178" customFormat="1" ht="20.100000000000001" customHeight="1" x14ac:dyDescent="0.15">
      <c r="B38" s="241"/>
      <c r="C38" s="215"/>
      <c r="D38" s="221"/>
      <c r="E38" s="221"/>
      <c r="F38" s="193" t="s">
        <v>73</v>
      </c>
      <c r="G38" s="192">
        <v>15</v>
      </c>
      <c r="H38" s="192">
        <v>5</v>
      </c>
      <c r="I38" s="264"/>
      <c r="J38" s="267"/>
      <c r="K38" s="254"/>
      <c r="L38" s="215"/>
      <c r="M38" s="249"/>
    </row>
    <row r="39" spans="1:14" s="178" customFormat="1" ht="20.100000000000001" customHeight="1" thickBot="1" x14ac:dyDescent="0.2">
      <c r="B39" s="241"/>
      <c r="C39" s="215"/>
      <c r="D39" s="216"/>
      <c r="E39" s="216"/>
      <c r="F39" s="191" t="s">
        <v>39</v>
      </c>
      <c r="G39" s="192">
        <v>0</v>
      </c>
      <c r="H39" s="192">
        <v>0</v>
      </c>
      <c r="I39" s="265"/>
      <c r="J39" s="268"/>
      <c r="K39" s="254"/>
      <c r="L39" s="251"/>
      <c r="M39" s="250"/>
    </row>
    <row r="40" spans="1:14" s="178" customFormat="1" ht="105" customHeight="1" thickTop="1" x14ac:dyDescent="0.15">
      <c r="B40" s="237" t="s">
        <v>76</v>
      </c>
      <c r="C40" s="238"/>
      <c r="D40" s="239"/>
      <c r="E40" s="255" t="s">
        <v>235</v>
      </c>
      <c r="F40" s="256"/>
      <c r="G40" s="256"/>
      <c r="H40" s="257"/>
      <c r="I40" s="194" t="s">
        <v>77</v>
      </c>
      <c r="J40" s="195"/>
      <c r="K40" s="196"/>
      <c r="L40" s="197" t="s">
        <v>78</v>
      </c>
      <c r="M40" s="198" t="s">
        <v>236</v>
      </c>
    </row>
    <row r="41" spans="1:14" s="178" customFormat="1" ht="45" customHeight="1" x14ac:dyDescent="0.15">
      <c r="I41" s="199" t="s">
        <v>79</v>
      </c>
      <c r="J41" s="200">
        <f>SUM(K5:K39)</f>
        <v>182</v>
      </c>
      <c r="K41" s="201"/>
      <c r="L41" s="202"/>
      <c r="M41" s="203" t="s">
        <v>80</v>
      </c>
    </row>
    <row r="42" spans="1:14" s="178" customFormat="1" ht="45" customHeight="1" x14ac:dyDescent="0.15">
      <c r="I42" s="199" t="s">
        <v>81</v>
      </c>
      <c r="J42" s="204">
        <f>IF(B2="簡易型Ａ",10,IF(B2="簡易型Ｂ",20,IF(B2="簡易型Ｃ",25,IF(B2="標準型",35,"型選択"))))</f>
        <v>20</v>
      </c>
      <c r="K42" s="201"/>
      <c r="L42" s="202"/>
      <c r="M42" s="178" t="s">
        <v>82</v>
      </c>
    </row>
    <row r="43" spans="1:14" s="178" customFormat="1" ht="14.25" x14ac:dyDescent="0.15">
      <c r="I43" s="205"/>
      <c r="J43" s="202"/>
      <c r="L43" s="202"/>
    </row>
    <row r="44" spans="1:14" s="178" customFormat="1" ht="65.099999999999994" customHeight="1" x14ac:dyDescent="0.15">
      <c r="B44" s="232" t="s">
        <v>83</v>
      </c>
      <c r="C44" s="232"/>
      <c r="D44" s="232"/>
      <c r="E44" s="232" t="s">
        <v>237</v>
      </c>
      <c r="F44" s="232"/>
      <c r="G44" s="232"/>
      <c r="H44" s="232"/>
      <c r="I44" s="232"/>
      <c r="J44" s="232"/>
      <c r="K44" s="232"/>
      <c r="L44" s="233"/>
      <c r="M44" s="233"/>
    </row>
    <row r="45" spans="1:14" ht="23.25" customHeight="1" x14ac:dyDescent="0.15">
      <c r="C45" s="178"/>
      <c r="D45" s="178"/>
      <c r="E45" s="178"/>
    </row>
    <row r="46" spans="1:14" x14ac:dyDescent="0.15">
      <c r="E46" s="206"/>
      <c r="K46" s="207"/>
    </row>
    <row r="47" spans="1:14" s="172" customFormat="1" x14ac:dyDescent="0.15">
      <c r="A47" s="170"/>
      <c r="B47" s="170"/>
      <c r="C47" s="170"/>
      <c r="D47" s="170"/>
      <c r="E47" s="252"/>
      <c r="F47" s="252"/>
      <c r="G47" s="170"/>
      <c r="H47" s="170"/>
      <c r="I47" s="170"/>
      <c r="J47" s="170"/>
      <c r="K47" s="170"/>
      <c r="M47" s="170"/>
      <c r="N47" s="170"/>
    </row>
    <row r="48" spans="1:14" s="172" customFormat="1" x14ac:dyDescent="0.15">
      <c r="A48" s="170"/>
      <c r="B48" s="170"/>
      <c r="C48" s="170"/>
      <c r="D48" s="170"/>
      <c r="E48" s="170"/>
      <c r="F48" s="170"/>
      <c r="G48" s="170"/>
      <c r="H48" s="170"/>
      <c r="I48" s="170"/>
      <c r="K48" s="170"/>
      <c r="M48" s="170"/>
      <c r="N48" s="170"/>
    </row>
    <row r="49" spans="1:14" s="172" customFormat="1" x14ac:dyDescent="0.15">
      <c r="A49" s="170"/>
      <c r="B49" s="170"/>
      <c r="C49" s="170"/>
      <c r="D49" s="170"/>
      <c r="E49" s="170"/>
      <c r="F49" s="170"/>
      <c r="G49" s="170"/>
      <c r="H49" s="170"/>
      <c r="I49" s="170"/>
      <c r="K49" s="170"/>
      <c r="M49" s="170"/>
      <c r="N49" s="170"/>
    </row>
  </sheetData>
  <sheetProtection sheet="1" formatCells="0" formatColumns="0" formatRows="0" insertColumns="0" insertRows="0" insertHyperlinks="0" deleteColumns="0" deleteRows="0" sort="0" autoFilter="0" pivotTables="0"/>
  <mergeCells count="99">
    <mergeCell ref="D34:D39"/>
    <mergeCell ref="E3:E4"/>
    <mergeCell ref="E27:E28"/>
    <mergeCell ref="B2:C2"/>
    <mergeCell ref="B3:C4"/>
    <mergeCell ref="D3:D4"/>
    <mergeCell ref="D5:D9"/>
    <mergeCell ref="B5:B28"/>
    <mergeCell ref="D22:D24"/>
    <mergeCell ref="D25:D26"/>
    <mergeCell ref="E10:E11"/>
    <mergeCell ref="E12:E18"/>
    <mergeCell ref="E19:E21"/>
    <mergeCell ref="C5:C11"/>
    <mergeCell ref="C12:C21"/>
    <mergeCell ref="E5:E7"/>
    <mergeCell ref="M3:M4"/>
    <mergeCell ref="K5:K28"/>
    <mergeCell ref="J5:J7"/>
    <mergeCell ref="J27:J28"/>
    <mergeCell ref="F5:H5"/>
    <mergeCell ref="F19:H19"/>
    <mergeCell ref="F16:H16"/>
    <mergeCell ref="F24:H24"/>
    <mergeCell ref="F25:H25"/>
    <mergeCell ref="F21:H21"/>
    <mergeCell ref="F17:H17"/>
    <mergeCell ref="F20:H20"/>
    <mergeCell ref="M5:M7"/>
    <mergeCell ref="M27:M28"/>
    <mergeCell ref="F3:H4"/>
    <mergeCell ref="F12:I12"/>
    <mergeCell ref="L3:L4"/>
    <mergeCell ref="F9:H9"/>
    <mergeCell ref="I3:K3"/>
    <mergeCell ref="F6:H6"/>
    <mergeCell ref="F7:H7"/>
    <mergeCell ref="F8:H8"/>
    <mergeCell ref="M19:M21"/>
    <mergeCell ref="J8:J9"/>
    <mergeCell ref="M25:M26"/>
    <mergeCell ref="J10:J11"/>
    <mergeCell ref="J22:J24"/>
    <mergeCell ref="J12:J18"/>
    <mergeCell ref="J19:J21"/>
    <mergeCell ref="M10:M11"/>
    <mergeCell ref="M8:M9"/>
    <mergeCell ref="M12:M18"/>
    <mergeCell ref="M22:M24"/>
    <mergeCell ref="L5:L28"/>
    <mergeCell ref="J25:J26"/>
    <mergeCell ref="E47:F47"/>
    <mergeCell ref="E31:E33"/>
    <mergeCell ref="J31:J33"/>
    <mergeCell ref="E40:H40"/>
    <mergeCell ref="L34:L39"/>
    <mergeCell ref="K34:K39"/>
    <mergeCell ref="L29:L33"/>
    <mergeCell ref="F33:H33"/>
    <mergeCell ref="I34:I39"/>
    <mergeCell ref="J34:J39"/>
    <mergeCell ref="K29:K33"/>
    <mergeCell ref="J29:J30"/>
    <mergeCell ref="E29:E30"/>
    <mergeCell ref="F30:H30"/>
    <mergeCell ref="B44:D44"/>
    <mergeCell ref="E44:M44"/>
    <mergeCell ref="C29:C33"/>
    <mergeCell ref="M29:M30"/>
    <mergeCell ref="D31:D33"/>
    <mergeCell ref="F32:H32"/>
    <mergeCell ref="F29:H29"/>
    <mergeCell ref="B40:D40"/>
    <mergeCell ref="B29:B33"/>
    <mergeCell ref="C34:C39"/>
    <mergeCell ref="M31:M33"/>
    <mergeCell ref="E34:E39"/>
    <mergeCell ref="F31:H31"/>
    <mergeCell ref="M34:M39"/>
    <mergeCell ref="B34:B39"/>
    <mergeCell ref="D29:D30"/>
    <mergeCell ref="C22:C28"/>
    <mergeCell ref="D27:D28"/>
    <mergeCell ref="D12:D21"/>
    <mergeCell ref="D10:D11"/>
    <mergeCell ref="F22:H22"/>
    <mergeCell ref="E25:E26"/>
    <mergeCell ref="F13:H13"/>
    <mergeCell ref="F26:H26"/>
    <mergeCell ref="F28:H28"/>
    <mergeCell ref="F27:H27"/>
    <mergeCell ref="F14:H14"/>
    <mergeCell ref="F18:H18"/>
    <mergeCell ref="F15:H15"/>
    <mergeCell ref="E8:E9"/>
    <mergeCell ref="F11:H11"/>
    <mergeCell ref="E22:E24"/>
    <mergeCell ref="F23:H23"/>
    <mergeCell ref="F10:H10"/>
  </mergeCells>
  <phoneticPr fontId="2"/>
  <conditionalFormatting sqref="J42">
    <cfRule type="expression" dxfId="11" priority="1" stopIfTrue="1">
      <formula>$J$42="型選択"</formula>
    </cfRule>
  </conditionalFormatting>
  <dataValidations count="1">
    <dataValidation type="list" allowBlank="1" showInputMessage="1" showErrorMessage="1" sqref="B2:C2">
      <formula1>"簡易型Ａ,簡易型Ｂ,簡易型Ｃ,標準型"</formula1>
    </dataValidation>
  </dataValidations>
  <printOptions horizontalCentered="1"/>
  <pageMargins left="0.59055118110236227" right="0.19685039370078741" top="0.39370078740157483" bottom="0.39370078740157483" header="0.19685039370078741" footer="0.27559055118110237"/>
  <pageSetup paperSize="8" scale="45" fitToHeight="2" orientation="landscape" useFirstPageNumber="1" r:id="rId1"/>
  <headerFooter alignWithMargins="0">
    <oddHeader>&amp;R&amp;18&amp;P／&amp;N</oddHeader>
  </headerFooter>
  <rowBreaks count="1" manualBreakCount="1">
    <brk id="28"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44"/>
  <sheetViews>
    <sheetView view="pageBreakPreview" zoomScaleNormal="100" zoomScaleSheetLayoutView="100" workbookViewId="0"/>
  </sheetViews>
  <sheetFormatPr defaultColWidth="3.125" defaultRowHeight="18" customHeight="1" x14ac:dyDescent="0.15"/>
  <cols>
    <col min="1" max="16384" width="3.125" style="2"/>
  </cols>
  <sheetData>
    <row r="1" spans="1:27" ht="18" customHeight="1" x14ac:dyDescent="0.15">
      <c r="A1" s="1"/>
    </row>
    <row r="3" spans="1:27" ht="18" customHeight="1" x14ac:dyDescent="0.15">
      <c r="AA3" s="3" t="s">
        <v>84</v>
      </c>
    </row>
    <row r="5" spans="1:27" ht="18" customHeight="1" x14ac:dyDescent="0.15">
      <c r="A5" s="305" t="s">
        <v>85</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row>
    <row r="6" spans="1:27" ht="18" customHeight="1" x14ac:dyDescent="0.15">
      <c r="A6" s="305"/>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row>
    <row r="9" spans="1:27" ht="18" customHeight="1" x14ac:dyDescent="0.15">
      <c r="B9" s="208" t="s">
        <v>245</v>
      </c>
      <c r="C9" s="208"/>
      <c r="D9" s="208"/>
      <c r="E9" s="208"/>
      <c r="F9" s="208"/>
      <c r="J9" s="2" t="s">
        <v>86</v>
      </c>
    </row>
    <row r="11" spans="1:27" ht="18" customHeight="1" x14ac:dyDescent="0.15">
      <c r="O11" s="2" t="s">
        <v>87</v>
      </c>
    </row>
    <row r="13" spans="1:27" ht="18" customHeight="1" x14ac:dyDescent="0.15">
      <c r="O13" s="2" t="s">
        <v>88</v>
      </c>
    </row>
    <row r="15" spans="1:27" ht="18" customHeight="1" x14ac:dyDescent="0.15">
      <c r="O15" s="2" t="s">
        <v>89</v>
      </c>
    </row>
    <row r="18" spans="2:20" ht="18" customHeight="1" x14ac:dyDescent="0.15">
      <c r="E18" s="3" t="s">
        <v>90</v>
      </c>
      <c r="F18" s="2" t="s">
        <v>91</v>
      </c>
      <c r="G18" s="2" t="s">
        <v>238</v>
      </c>
      <c r="H18" s="39"/>
      <c r="I18" s="39"/>
      <c r="J18" s="39"/>
      <c r="K18" s="39"/>
      <c r="L18" s="39"/>
      <c r="M18" s="39"/>
      <c r="N18" s="39"/>
      <c r="O18" s="39"/>
      <c r="P18" s="39"/>
      <c r="Q18" s="39"/>
      <c r="R18" s="39"/>
      <c r="S18" s="39"/>
      <c r="T18" s="39"/>
    </row>
    <row r="19" spans="2:20" ht="18" customHeight="1" x14ac:dyDescent="0.15">
      <c r="G19" s="2" t="s">
        <v>239</v>
      </c>
      <c r="H19" s="39"/>
      <c r="I19" s="39"/>
      <c r="J19" s="39"/>
      <c r="K19" s="39"/>
      <c r="L19" s="39"/>
      <c r="M19" s="39"/>
      <c r="N19" s="39"/>
      <c r="O19" s="39"/>
      <c r="P19" s="39"/>
      <c r="Q19" s="39"/>
      <c r="R19" s="39"/>
      <c r="S19" s="39"/>
      <c r="T19" s="39"/>
    </row>
    <row r="20" spans="2:20" ht="18" customHeight="1" x14ac:dyDescent="0.15">
      <c r="G20" s="39"/>
      <c r="H20" s="39"/>
      <c r="I20" s="39"/>
      <c r="J20" s="39"/>
      <c r="K20" s="39"/>
      <c r="L20" s="39"/>
      <c r="M20" s="39"/>
      <c r="N20" s="39"/>
      <c r="O20" s="39"/>
      <c r="P20" s="39"/>
      <c r="Q20" s="39"/>
      <c r="R20" s="39"/>
      <c r="S20" s="39"/>
      <c r="T20" s="39"/>
    </row>
    <row r="21" spans="2:20" ht="18" customHeight="1" x14ac:dyDescent="0.15">
      <c r="E21" s="3"/>
      <c r="G21" s="39"/>
      <c r="H21" s="39"/>
      <c r="I21" s="39"/>
      <c r="J21" s="39"/>
      <c r="K21" s="39"/>
      <c r="L21" s="39"/>
      <c r="M21" s="39"/>
      <c r="N21" s="39"/>
      <c r="O21" s="39"/>
      <c r="P21" s="39"/>
      <c r="Q21" s="39"/>
      <c r="R21" s="39"/>
      <c r="S21" s="39"/>
      <c r="T21" s="39"/>
    </row>
    <row r="22" spans="2:20" ht="18" customHeight="1" x14ac:dyDescent="0.15">
      <c r="G22" s="39"/>
      <c r="H22" s="39"/>
      <c r="I22" s="39"/>
      <c r="J22" s="39"/>
      <c r="K22" s="39"/>
      <c r="L22" s="39"/>
      <c r="M22" s="39"/>
      <c r="N22" s="39"/>
      <c r="O22" s="39"/>
      <c r="P22" s="39"/>
      <c r="Q22" s="39"/>
      <c r="R22" s="39"/>
      <c r="S22" s="39"/>
      <c r="T22" s="39"/>
    </row>
    <row r="25" spans="2:20" ht="18" customHeight="1" x14ac:dyDescent="0.15">
      <c r="B25" s="2" t="s">
        <v>92</v>
      </c>
    </row>
    <row r="26" spans="2:20" ht="18" customHeight="1" x14ac:dyDescent="0.15">
      <c r="B26" s="2" t="s">
        <v>93</v>
      </c>
    </row>
    <row r="27" spans="2:20" ht="18" customHeight="1" x14ac:dyDescent="0.15">
      <c r="B27" s="2" t="s">
        <v>94</v>
      </c>
    </row>
    <row r="30" spans="2:20" ht="18" customHeight="1" x14ac:dyDescent="0.15">
      <c r="C30" s="2" t="s">
        <v>95</v>
      </c>
    </row>
    <row r="31" spans="2:20" ht="18" customHeight="1" x14ac:dyDescent="0.15">
      <c r="D31" s="2" t="s">
        <v>96</v>
      </c>
      <c r="G31" s="2" t="s">
        <v>91</v>
      </c>
      <c r="H31" s="2" t="s">
        <v>97</v>
      </c>
    </row>
    <row r="32" spans="2:20" ht="18" customHeight="1" x14ac:dyDescent="0.15">
      <c r="D32" s="2" t="s">
        <v>98</v>
      </c>
      <c r="G32" s="2" t="s">
        <v>91</v>
      </c>
      <c r="H32" s="2" t="s">
        <v>99</v>
      </c>
    </row>
    <row r="33" spans="1:27" ht="18" customHeight="1" x14ac:dyDescent="0.15">
      <c r="D33" s="2" t="s">
        <v>87</v>
      </c>
      <c r="G33" s="2" t="s">
        <v>91</v>
      </c>
      <c r="H33" s="2" t="s">
        <v>100</v>
      </c>
    </row>
    <row r="34" spans="1:27" ht="18" customHeight="1" x14ac:dyDescent="0.15">
      <c r="D34" s="2" t="s">
        <v>101</v>
      </c>
      <c r="G34" s="2" t="s">
        <v>91</v>
      </c>
      <c r="H34" s="2" t="s">
        <v>102</v>
      </c>
    </row>
    <row r="35" spans="1:27" ht="18" customHeight="1" x14ac:dyDescent="0.15">
      <c r="D35" s="2" t="s">
        <v>103</v>
      </c>
      <c r="G35" s="2" t="s">
        <v>91</v>
      </c>
      <c r="H35" s="2" t="s">
        <v>102</v>
      </c>
    </row>
    <row r="36" spans="1:27" ht="18" customHeight="1" x14ac:dyDescent="0.15">
      <c r="D36" s="2" t="s">
        <v>104</v>
      </c>
      <c r="G36" s="2" t="s">
        <v>91</v>
      </c>
      <c r="H36" s="155"/>
    </row>
    <row r="44" spans="1:27" ht="18" customHeight="1"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sheetData>
  <mergeCells count="1">
    <mergeCell ref="A5:AA6"/>
  </mergeCells>
  <phoneticPr fontId="2"/>
  <printOptions horizontalCentered="1" vertic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zoomScale="70" zoomScaleNormal="71" zoomScaleSheetLayoutView="70" workbookViewId="0">
      <selection activeCell="B1" sqref="B1"/>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2" width="10.625" customWidth="1"/>
    <col min="16" max="16" width="10.5" bestFit="1" customWidth="1"/>
  </cols>
  <sheetData>
    <row r="1" spans="2:12" ht="30.75" customHeight="1" x14ac:dyDescent="0.15">
      <c r="B1" s="4" t="s">
        <v>105</v>
      </c>
      <c r="C1" s="25"/>
      <c r="D1" s="25"/>
      <c r="G1" s="29"/>
      <c r="H1" s="350"/>
      <c r="I1" s="350"/>
      <c r="J1" s="350"/>
    </row>
    <row r="2" spans="2:12" ht="24" x14ac:dyDescent="0.15">
      <c r="B2" s="26"/>
      <c r="C2" s="26"/>
      <c r="D2" s="26"/>
      <c r="E2" s="26"/>
      <c r="F2" s="360" t="s">
        <v>88</v>
      </c>
      <c r="G2" s="361"/>
      <c r="H2" s="351"/>
      <c r="I2" s="352"/>
      <c r="J2" s="353"/>
      <c r="K2" s="8"/>
      <c r="L2" s="8"/>
    </row>
    <row r="3" spans="2:12" ht="20.100000000000001" customHeight="1" x14ac:dyDescent="0.15">
      <c r="B3" s="334" t="s">
        <v>3</v>
      </c>
      <c r="C3" s="335"/>
      <c r="D3" s="338" t="s">
        <v>4</v>
      </c>
      <c r="E3" s="338" t="s">
        <v>5</v>
      </c>
      <c r="F3" s="338" t="s">
        <v>7</v>
      </c>
      <c r="G3" s="362" t="s">
        <v>106</v>
      </c>
      <c r="H3" s="362"/>
      <c r="I3" s="318" t="s">
        <v>107</v>
      </c>
      <c r="J3" s="354" t="s">
        <v>108</v>
      </c>
    </row>
    <row r="4" spans="2:12" ht="43.5" customHeight="1" thickBot="1" x14ac:dyDescent="0.2">
      <c r="B4" s="336"/>
      <c r="C4" s="337"/>
      <c r="D4" s="339"/>
      <c r="E4" s="339"/>
      <c r="F4" s="339"/>
      <c r="G4" s="27" t="s">
        <v>10</v>
      </c>
      <c r="H4" s="28" t="s">
        <v>109</v>
      </c>
      <c r="I4" s="328"/>
      <c r="J4" s="355"/>
    </row>
    <row r="5" spans="2:12" ht="34.5" customHeight="1" thickTop="1" x14ac:dyDescent="0.15">
      <c r="B5" s="341" t="str">
        <f>IF('評価項目(標準)'!B5="","",+'評価項目(標準)'!B5)</f>
        <v>企　業　の　能　力　等</v>
      </c>
      <c r="C5" s="344" t="str">
        <f>IF(+'評価項目(標準)'!C5="","",+'評価項目(標準)'!C5)</f>
        <v>地域精通度・貢献度</v>
      </c>
      <c r="D5" s="344" t="str">
        <f>IF(+'評価項目(標準)'!D5="","",+'評価項目(標準)'!D5)</f>
        <v>地域精通度</v>
      </c>
      <c r="E5" s="365" t="str">
        <f>IF(+'評価項目(標準)'!E5="","",+'評価項目(標準)'!E5)</f>
        <v>本店等所在地</v>
      </c>
      <c r="F5" s="356">
        <f>+IF(+'評価項目(標準)'!J5="","",+'評価項目(標準)'!J5)</f>
        <v>10</v>
      </c>
      <c r="G5" s="13">
        <f>+IF(+'評価項目(標準)'!I5="","",+'評価項目(標準)'!I5)</f>
        <v>10</v>
      </c>
      <c r="H5" s="103" t="str">
        <f>+IF(+'評価項目(標準)'!F5="","",+'評価項目(標準)'!F5)</f>
        <v>三重県内に本店及び建設業法上の主たる営業所あり</v>
      </c>
      <c r="I5" s="371"/>
      <c r="J5" s="359" t="str">
        <f>IF(I5="","",VLOOKUP(I5,'評価項目(標準)'!F5:I7,4,FALSE))</f>
        <v/>
      </c>
    </row>
    <row r="6" spans="2:12" ht="34.5" customHeight="1" x14ac:dyDescent="0.15">
      <c r="B6" s="342"/>
      <c r="C6" s="345"/>
      <c r="D6" s="345"/>
      <c r="E6" s="329"/>
      <c r="F6" s="357"/>
      <c r="G6" s="10">
        <f>+IF(+'評価項目(標準)'!I6="","",+'評価項目(標準)'!I6)</f>
        <v>5</v>
      </c>
      <c r="H6" s="104" t="str">
        <f>+IF(+'評価項目(標準)'!F6="","",+'評価項目(標準)'!F6)</f>
        <v>三重県内に建設業法上の営業所あり
又は　三重県内に自社工場あり</v>
      </c>
      <c r="I6" s="332"/>
      <c r="J6" s="307"/>
    </row>
    <row r="7" spans="2:12" ht="34.5" customHeight="1" x14ac:dyDescent="0.15">
      <c r="B7" s="342"/>
      <c r="C7" s="345"/>
      <c r="D7" s="345"/>
      <c r="E7" s="340"/>
      <c r="F7" s="358"/>
      <c r="G7" s="10">
        <f>+IF(+'評価項目(標準)'!I7="","",+'評価項目(標準)'!I7)</f>
        <v>0</v>
      </c>
      <c r="H7" s="50" t="str">
        <f>+IF(+'評価項目(標準)'!F7="","",+'評価項目(標準)'!F7)</f>
        <v>上記以外</v>
      </c>
      <c r="I7" s="316"/>
      <c r="J7" s="308"/>
    </row>
    <row r="8" spans="2:12" ht="34.5" customHeight="1" x14ac:dyDescent="0.15">
      <c r="B8" s="342"/>
      <c r="C8" s="345"/>
      <c r="D8" s="345"/>
      <c r="E8" s="366" t="str">
        <f>IF(+'評価項目(標準)'!E8="","",+'評価項目(標準)'!E8)</f>
        <v>県内における工事実績</v>
      </c>
      <c r="F8" s="363">
        <f>+IF(+'評価項目(標準)'!J8="","",+'評価項目(標準)'!J8)</f>
        <v>5</v>
      </c>
      <c r="G8" s="37">
        <f>+IF(+'評価項目(標準)'!I8="","",+'評価項目(標準)'!I8)</f>
        <v>5</v>
      </c>
      <c r="H8" s="51" t="str">
        <f>+IF(+'評価項目(標準)'!F8="","",+'評価項目(標準)'!F8)</f>
        <v>三重県内における機械器具設置工事の工事実績あり</v>
      </c>
      <c r="I8" s="315"/>
      <c r="J8" s="368" t="str">
        <f>IF(I8="","",IF(I8=H8,G8,IF(I8=H9,G9)))</f>
        <v/>
      </c>
    </row>
    <row r="9" spans="2:12" ht="34.5" customHeight="1" x14ac:dyDescent="0.15">
      <c r="B9" s="342"/>
      <c r="C9" s="345"/>
      <c r="D9" s="346"/>
      <c r="E9" s="367"/>
      <c r="F9" s="364"/>
      <c r="G9" s="37">
        <f>+IF(+'評価項目(標準)'!I9="","",+'評価項目(標準)'!I9)</f>
        <v>0</v>
      </c>
      <c r="H9" s="51" t="str">
        <f>+IF(+'評価項目(標準)'!F9="","",+'評価項目(標準)'!F9)</f>
        <v>工事実績なし</v>
      </c>
      <c r="I9" s="316"/>
      <c r="J9" s="358"/>
    </row>
    <row r="10" spans="2:12" ht="34.5" customHeight="1" x14ac:dyDescent="0.15">
      <c r="B10" s="342"/>
      <c r="C10" s="345"/>
      <c r="D10" s="345" t="str">
        <f>IF(+'評価項目(標準)'!D10="","",+'評価項目(標準)'!D10)</f>
        <v>地域貢献度</v>
      </c>
      <c r="E10" s="318" t="str">
        <f>IF(+'評価項目(標準)'!E10="","",+'評価項目(標準)'!E10)</f>
        <v>災害協定の評価</v>
      </c>
      <c r="F10" s="323">
        <f>+IF(+'評価項目(標準)'!J10="","",+'評価項目(標準)'!J10)</f>
        <v>3</v>
      </c>
      <c r="G10" s="10">
        <f>+IF(+'評価項目(標準)'!I10="","",+'評価項目(標準)'!I10)</f>
        <v>3</v>
      </c>
      <c r="H10" s="6" t="str">
        <f>+IF(+'評価項目(標準)'!F10="","",+'評価項目(標準)'!F10)</f>
        <v>災害協定の実績あり</v>
      </c>
      <c r="I10" s="315"/>
      <c r="J10" s="306" t="str">
        <f>IF(I10="","",VLOOKUP(I10,'評価項目(標準)'!F10:I11,4,FALSE))</f>
        <v/>
      </c>
    </row>
    <row r="11" spans="2:12" ht="34.5" customHeight="1" x14ac:dyDescent="0.15">
      <c r="B11" s="342"/>
      <c r="C11" s="345"/>
      <c r="D11" s="345"/>
      <c r="E11" s="327"/>
      <c r="F11" s="324"/>
      <c r="G11" s="10">
        <f>+IF(+'評価項目(標準)'!I11="","",+'評価項目(標準)'!I11)</f>
        <v>0</v>
      </c>
      <c r="H11" s="50" t="str">
        <f>+IF(+'評価項目(標準)'!F11="","",+'評価項目(標準)'!F11)</f>
        <v>実績なし</v>
      </c>
      <c r="I11" s="332"/>
      <c r="J11" s="307"/>
    </row>
    <row r="12" spans="2:12" ht="34.5" customHeight="1" x14ac:dyDescent="0.15">
      <c r="B12" s="342"/>
      <c r="C12" s="318" t="str">
        <f>IF(+'評価項目(標準)'!C12="","",+'評価項目(標準)'!C12)</f>
        <v>社会貢献度</v>
      </c>
      <c r="D12" s="338" t="str">
        <f>IF(+'評価項目(標準)'!D12="","",+'評価項目(標準)'!D12)</f>
        <v>社会貢献度</v>
      </c>
      <c r="E12" s="347" t="s">
        <v>110</v>
      </c>
      <c r="F12" s="323">
        <f>+IF(+'評価項目(標準)'!J12="","",+'評価項目(標準)'!J12)</f>
        <v>6</v>
      </c>
      <c r="G12" s="369" t="s">
        <v>111</v>
      </c>
      <c r="H12" s="370"/>
      <c r="I12" s="315"/>
      <c r="J12" s="368" t="str">
        <f>IF(I12="","",IF(I12=H13,G13,IF(I12=H14,G14,IF(I12=H15,G15,IF(I12=H16,G16,IF(I12=H17,G17,IF(I12=H18,G18)))))))</f>
        <v/>
      </c>
    </row>
    <row r="13" spans="2:12" ht="34.5" customHeight="1" x14ac:dyDescent="0.15">
      <c r="B13" s="342"/>
      <c r="C13" s="327"/>
      <c r="D13" s="329"/>
      <c r="E13" s="348"/>
      <c r="F13" s="324"/>
      <c r="G13" s="11">
        <f>+IF(+'評価項目(標準)'!I13="","",+'評価項目(標準)'!I13)</f>
        <v>6</v>
      </c>
      <c r="H13" s="6" t="str">
        <f>+IF(+'評価項目(標準)'!F13="","",+'評価項目(標準)'!F13)</f>
        <v>５項目</v>
      </c>
      <c r="I13" s="332"/>
      <c r="J13" s="357"/>
    </row>
    <row r="14" spans="2:12" ht="34.5" customHeight="1" x14ac:dyDescent="0.15">
      <c r="B14" s="342"/>
      <c r="C14" s="327"/>
      <c r="D14" s="329"/>
      <c r="E14" s="348"/>
      <c r="F14" s="324"/>
      <c r="G14" s="11">
        <f>+IF(+'評価項目(標準)'!I14="","",+'評価項目(標準)'!I14)</f>
        <v>5</v>
      </c>
      <c r="H14" s="14" t="str">
        <f>+IF(+'評価項目(標準)'!F14="","",+'評価項目(標準)'!F14)</f>
        <v>４項目</v>
      </c>
      <c r="I14" s="332"/>
      <c r="J14" s="357"/>
    </row>
    <row r="15" spans="2:12" ht="34.5" customHeight="1" x14ac:dyDescent="0.15">
      <c r="B15" s="342"/>
      <c r="C15" s="327"/>
      <c r="D15" s="329"/>
      <c r="E15" s="348"/>
      <c r="F15" s="324"/>
      <c r="G15" s="11">
        <f>+IF(+'評価項目(標準)'!I15="","",+'評価項目(標準)'!I15)</f>
        <v>4</v>
      </c>
      <c r="H15" s="14" t="str">
        <f>+IF(+'評価項目(標準)'!F15="","",+'評価項目(標準)'!F15)</f>
        <v>３項目</v>
      </c>
      <c r="I15" s="332"/>
      <c r="J15" s="357"/>
    </row>
    <row r="16" spans="2:12" ht="34.5" customHeight="1" x14ac:dyDescent="0.15">
      <c r="B16" s="342"/>
      <c r="C16" s="327"/>
      <c r="D16" s="329"/>
      <c r="E16" s="348"/>
      <c r="F16" s="324"/>
      <c r="G16" s="11">
        <f>+IF(+'評価項目(標準)'!I16="","",+'評価項目(標準)'!I16)</f>
        <v>3</v>
      </c>
      <c r="H16" s="14" t="str">
        <f>+IF(+'評価項目(標準)'!F16="","",+'評価項目(標準)'!F16)</f>
        <v>２項目</v>
      </c>
      <c r="I16" s="332"/>
      <c r="J16" s="357"/>
    </row>
    <row r="17" spans="2:10" ht="34.5" customHeight="1" x14ac:dyDescent="0.15">
      <c r="B17" s="342"/>
      <c r="C17" s="327"/>
      <c r="D17" s="329"/>
      <c r="E17" s="348"/>
      <c r="F17" s="324"/>
      <c r="G17" s="11">
        <f>+IF(+'評価項目(標準)'!I17="","",+'評価項目(標準)'!I17)</f>
        <v>2</v>
      </c>
      <c r="H17" s="14" t="str">
        <f>+IF(+'評価項目(標準)'!F17="","",+'評価項目(標準)'!F17)</f>
        <v>１項目</v>
      </c>
      <c r="I17" s="332"/>
      <c r="J17" s="357"/>
    </row>
    <row r="18" spans="2:10" ht="34.5" customHeight="1" x14ac:dyDescent="0.15">
      <c r="B18" s="342"/>
      <c r="C18" s="327"/>
      <c r="D18" s="329"/>
      <c r="E18" s="349"/>
      <c r="F18" s="325"/>
      <c r="G18" s="11">
        <f>+IF(+'評価項目(標準)'!I18="","",+'評価項目(標準)'!I18)</f>
        <v>0</v>
      </c>
      <c r="H18" s="14" t="str">
        <f>+IF(+'評価項目(標準)'!F18="","",+'評価項目(標準)'!F18)</f>
        <v>実績（認証取得）なし</v>
      </c>
      <c r="I18" s="316"/>
      <c r="J18" s="358"/>
    </row>
    <row r="19" spans="2:10" ht="45" customHeight="1" x14ac:dyDescent="0.15">
      <c r="B19" s="342"/>
      <c r="C19" s="327"/>
      <c r="D19" s="329"/>
      <c r="E19" s="318" t="str">
        <f>IF(+'評価項目(標準)'!E19="","",+'評価項目(標準)'!E19)</f>
        <v>県内企業による施工</v>
      </c>
      <c r="F19" s="323">
        <f>+IF(+'評価項目(標準)'!J19="","",+'評価項目(標準)'!J19)</f>
        <v>5</v>
      </c>
      <c r="G19" s="11">
        <f>+IF(+'評価項目(標準)'!I19="","",+'評価項目(標準)'!I19)</f>
        <v>5</v>
      </c>
      <c r="H19" s="14" t="str">
        <f>+IF(+'評価項目(標準)'!F19="","",+'評価項目(標準)'!F19)</f>
        <v>県内企業による施工の割合70 ％以上</v>
      </c>
      <c r="I19" s="315"/>
      <c r="J19" s="306" t="str">
        <f>IF(I19="","",VLOOKUP(I19,'評価項目(標準)'!F19:I21,4,FALSE))</f>
        <v/>
      </c>
    </row>
    <row r="20" spans="2:10" ht="39.950000000000003" customHeight="1" x14ac:dyDescent="0.15">
      <c r="B20" s="342"/>
      <c r="C20" s="327"/>
      <c r="D20" s="329"/>
      <c r="E20" s="327"/>
      <c r="F20" s="324"/>
      <c r="G20" s="11">
        <f>+IF(+'評価項目(標準)'!I20="","",+'評価項目(標準)'!I20)</f>
        <v>3</v>
      </c>
      <c r="H20" s="14" t="str">
        <f>+IF(+'評価項目(標準)'!F20="","",+'評価項目(標準)'!F20)</f>
        <v>県内企業による施工の割合 50 ％以上</v>
      </c>
      <c r="I20" s="332"/>
      <c r="J20" s="307"/>
    </row>
    <row r="21" spans="2:10" ht="20.100000000000001" customHeight="1" x14ac:dyDescent="0.15">
      <c r="B21" s="342"/>
      <c r="C21" s="319"/>
      <c r="D21" s="340"/>
      <c r="E21" s="319"/>
      <c r="F21" s="325"/>
      <c r="G21" s="11">
        <f>+IF(+'評価項目(標準)'!I21="","",+'評価項目(標準)'!I21)</f>
        <v>0</v>
      </c>
      <c r="H21" s="14" t="str">
        <f>+IF(+'評価項目(標準)'!F21="","",+'評価項目(標準)'!F21)</f>
        <v>上記以外</v>
      </c>
      <c r="I21" s="316"/>
      <c r="J21" s="308"/>
    </row>
    <row r="22" spans="2:10" ht="34.5" customHeight="1" x14ac:dyDescent="0.15">
      <c r="B22" s="342"/>
      <c r="C22" s="318" t="str">
        <f>IF(+'評価項目(標準)'!C22="","",+'評価項目(標準)'!C22)</f>
        <v>企業の技術力等</v>
      </c>
      <c r="D22" s="338" t="str">
        <f>IF(+'評価項目(標準)'!D22="","",+'評価項目(標準)'!D22)</f>
        <v>工事実績</v>
      </c>
      <c r="E22" s="318" t="str">
        <f>IF(+'評価項目(標準)'!E22="","",+'評価項目(標準)'!E22)</f>
        <v>企業の工事実績</v>
      </c>
      <c r="F22" s="323">
        <f>+IF(+'評価項目(標準)'!J22="","",+'評価項目(標準)'!J22)</f>
        <v>30</v>
      </c>
      <c r="G22" s="11">
        <f>+IF(+'評価項目(標準)'!I22="","",+'評価項目(標準)'!I22)</f>
        <v>30</v>
      </c>
      <c r="H22" s="14" t="str">
        <f>+IF(+'評価項目(標準)'!F22="","",+'評価項目(標準)'!F22)</f>
        <v>評価対象工事①の実績あり</v>
      </c>
      <c r="I22" s="315"/>
      <c r="J22" s="306" t="str">
        <f>IF(I22="","",VLOOKUP(I22,'評価項目(標準)'!F22:I24,4,FALSE))</f>
        <v/>
      </c>
    </row>
    <row r="23" spans="2:10" ht="34.5" customHeight="1" x14ac:dyDescent="0.15">
      <c r="B23" s="342"/>
      <c r="C23" s="327"/>
      <c r="D23" s="329"/>
      <c r="E23" s="327"/>
      <c r="F23" s="324"/>
      <c r="G23" s="11">
        <f>+IF(+'評価項目(標準)'!I23="","",+'評価項目(標準)'!I23)</f>
        <v>15</v>
      </c>
      <c r="H23" s="14" t="str">
        <f>+IF(+'評価項目(標準)'!F23="","",+'評価項目(標準)'!F23)</f>
        <v>評価対象工事②の実績あり</v>
      </c>
      <c r="I23" s="332"/>
      <c r="J23" s="307"/>
    </row>
    <row r="24" spans="2:10" ht="34.5" customHeight="1" x14ac:dyDescent="0.15">
      <c r="B24" s="342"/>
      <c r="C24" s="327"/>
      <c r="D24" s="340"/>
      <c r="E24" s="319"/>
      <c r="F24" s="325"/>
      <c r="G24" s="11">
        <f>+IF(+'評価項目(標準)'!I24="","",+'評価項目(標準)'!I24)</f>
        <v>0</v>
      </c>
      <c r="H24" s="32" t="str">
        <f>+IF(+'評価項目(標準)'!F24="","",+'評価項目(標準)'!F24)</f>
        <v>評価対象工事の実績なし</v>
      </c>
      <c r="I24" s="316"/>
      <c r="J24" s="308"/>
    </row>
    <row r="25" spans="2:10" ht="34.5" customHeight="1" x14ac:dyDescent="0.15">
      <c r="B25" s="342"/>
      <c r="C25" s="327"/>
      <c r="D25" s="318" t="str">
        <f>IF(+'評価項目(標準)'!D25="","",+'評価項目(標準)'!D25)</f>
        <v>品質マネジメント</v>
      </c>
      <c r="E25" s="318" t="str">
        <f>IF(+'評価項目(標準)'!E25="","",+'評価項目(標準)'!E25)</f>
        <v>品質マネジメントシステムの認証</v>
      </c>
      <c r="F25" s="323">
        <f>+IF(+'評価項目(標準)'!J25="","",+'評価項目(標準)'!J25)</f>
        <v>3</v>
      </c>
      <c r="G25" s="11">
        <f>+IF(+'評価項目(標準)'!I25="","",+'評価項目(標準)'!I25)</f>
        <v>3</v>
      </c>
      <c r="H25" s="14" t="str">
        <f>+IF(+'評価項目(標準)'!F25="","",+'評価項目(標準)'!F25)</f>
        <v>有</v>
      </c>
      <c r="I25" s="315"/>
      <c r="J25" s="368" t="str">
        <f>IF(I25="","",IF(I25=H25,G25,IF(I25=H26,G26)))</f>
        <v/>
      </c>
    </row>
    <row r="26" spans="2:10" ht="34.5" customHeight="1" x14ac:dyDescent="0.15">
      <c r="B26" s="342"/>
      <c r="C26" s="327"/>
      <c r="D26" s="329"/>
      <c r="E26" s="319"/>
      <c r="F26" s="325"/>
      <c r="G26" s="11">
        <f>+IF(+'評価項目(標準)'!I26="","",+'評価項目(標準)'!I26)</f>
        <v>0</v>
      </c>
      <c r="H26" s="14" t="str">
        <f>+IF(+'評価項目(標準)'!F26="","",+'評価項目(標準)'!F26)</f>
        <v>無</v>
      </c>
      <c r="I26" s="316"/>
      <c r="J26" s="358"/>
    </row>
    <row r="27" spans="2:10" ht="34.5" customHeight="1" x14ac:dyDescent="0.15">
      <c r="B27" s="342"/>
      <c r="C27" s="327"/>
      <c r="D27" s="338" t="str">
        <f>IF(+'評価項目(標準)'!D27="","",+'評価項目(標準)'!D27)</f>
        <v>労働安全衛生管理</v>
      </c>
      <c r="E27" s="318" t="str">
        <f>IF(+'評価項目(標準)'!E27="","",+'評価項目(標準)'!E27)</f>
        <v>労働安全衛生マネジメントシステムの認証</v>
      </c>
      <c r="F27" s="323">
        <f>+IF(+'評価項目(標準)'!J27="","",+'評価項目(標準)'!J27)</f>
        <v>5</v>
      </c>
      <c r="G27" s="10">
        <v>5</v>
      </c>
      <c r="H27" s="6" t="str">
        <f>IF(+'評価項目(標準)'!F27="","",+'評価項目(標準)'!F27)</f>
        <v>有</v>
      </c>
      <c r="I27" s="376"/>
      <c r="J27" s="368" t="str">
        <f>IF(I27="","",IF(I27=H27,G27,IF(I27=H28,G28)))</f>
        <v/>
      </c>
    </row>
    <row r="28" spans="2:10" ht="34.5" customHeight="1" thickBot="1" x14ac:dyDescent="0.2">
      <c r="B28" s="342"/>
      <c r="C28" s="327"/>
      <c r="D28" s="343"/>
      <c r="E28" s="319"/>
      <c r="F28" s="325"/>
      <c r="G28" s="10">
        <v>0</v>
      </c>
      <c r="H28" s="12" t="str">
        <f>IF(+'評価項目(標準)'!F28="","",+'評価項目(標準)'!F28)</f>
        <v>無</v>
      </c>
      <c r="I28" s="376"/>
      <c r="J28" s="358"/>
    </row>
    <row r="29" spans="2:10" ht="34.5" customHeight="1" thickTop="1" thickBot="1" x14ac:dyDescent="0.2">
      <c r="B29" s="312" t="str">
        <f>IF('評価項目(標準)'!B29="","",+'評価項目(標準)'!B29)</f>
        <v>技術者の能力</v>
      </c>
      <c r="C29" s="326" t="str">
        <f>IF(+'評価項目(標準)'!C29="","",+'評価項目(標準)'!C29)</f>
        <v>技術者の能力</v>
      </c>
      <c r="D29" s="326" t="str">
        <f>IF(+'評価項目(標準)'!D29="","",+'評価項目(標準)'!D29)</f>
        <v>配置予定技術者の
工事実績</v>
      </c>
      <c r="E29" s="326" t="str">
        <f>IF(+'評価項目(標準)'!E29="","",+'評価項目(標準)'!E29)</f>
        <v>主任（監理）技術者又は
現場代理人としての工事実績</v>
      </c>
      <c r="F29" s="333">
        <f>+IF(+'評価項目(標準)'!J29="","",+'評価項目(標準)'!J29)</f>
        <v>30</v>
      </c>
      <c r="G29" s="30">
        <f>+IF(+'評価項目(標準)'!I29="","",+'評価項目(標準)'!I29)</f>
        <v>30</v>
      </c>
      <c r="H29" s="31" t="str">
        <f>+IF(+'評価項目(標準)'!F29="","",+'評価項目(標準)'!F29)</f>
        <v>評価対象工事②の実績あり</v>
      </c>
      <c r="I29" s="377"/>
      <c r="J29" s="359" t="str">
        <f>IF(I29="","",VLOOKUP(I29,'評価項目(標準)'!F29:I30,4,FALSE))</f>
        <v/>
      </c>
    </row>
    <row r="30" spans="2:10" ht="34.5" customHeight="1" thickTop="1" x14ac:dyDescent="0.15">
      <c r="B30" s="313"/>
      <c r="C30" s="327"/>
      <c r="D30" s="319"/>
      <c r="E30" s="319"/>
      <c r="F30" s="325"/>
      <c r="G30" s="11">
        <f>+IF(+'評価項目(標準)'!I30="","",+'評価項目(標準)'!I30)</f>
        <v>0</v>
      </c>
      <c r="H30" s="32" t="str">
        <f>+IF(+'評価項目(標準)'!F30="","",+'評価項目(標準)'!F30)</f>
        <v>評価対象工事の実績なし</v>
      </c>
      <c r="I30" s="378"/>
      <c r="J30" s="308"/>
    </row>
    <row r="31" spans="2:10" ht="34.5" customHeight="1" x14ac:dyDescent="0.15">
      <c r="B31" s="313"/>
      <c r="C31" s="327"/>
      <c r="D31" s="318" t="str">
        <f>IF(+'評価項目(標準)'!D31="","",+'評価項目(標準)'!D31)</f>
        <v>配置予定技術者のCPD（継続学習制度）取組実績</v>
      </c>
      <c r="E31" s="318" t="str">
        <f>IF(+'評価項目(標準)'!E31="","",+'評価項目(標準)'!E31)</f>
        <v>各団体が発行するCPDの取組実績</v>
      </c>
      <c r="F31" s="323">
        <f>+IF(+'評価項目(標準)'!J31="","",+'評価項目(標準)'!J31)</f>
        <v>5</v>
      </c>
      <c r="G31" s="11">
        <f>+IF(+'評価項目(標準)'!I31="","",+'評価項目(標準)'!I31)</f>
        <v>5</v>
      </c>
      <c r="H31" s="32" t="str">
        <f>+IF(+'評価項目(標準)'!F31="","",+'評価項目(標準)'!F31)</f>
        <v>換算後の単位数の合計が推奨単位以上</v>
      </c>
      <c r="I31" s="330"/>
      <c r="J31" s="306" t="str">
        <f>IF(I31="","",IF(I31=H31,G31,IF(I31=H32,G32,IF(I31=H33,G33))))</f>
        <v/>
      </c>
    </row>
    <row r="32" spans="2:10" ht="34.5" customHeight="1" x14ac:dyDescent="0.15">
      <c r="B32" s="313"/>
      <c r="C32" s="327"/>
      <c r="D32" s="327"/>
      <c r="E32" s="327"/>
      <c r="F32" s="324"/>
      <c r="G32" s="11">
        <f>+IF(+'評価項目(標準)'!I32="","",+'評価項目(標準)'!I32)</f>
        <v>3</v>
      </c>
      <c r="H32" s="32" t="str">
        <f>+IF(+'評価項目(標準)'!F32="","",+'評価項目(標準)'!F32)</f>
        <v>換算後の単位数の合計が推奨単位の1/2以上</v>
      </c>
      <c r="I32" s="330"/>
      <c r="J32" s="307"/>
    </row>
    <row r="33" spans="1:13" ht="34.5" customHeight="1" thickBot="1" x14ac:dyDescent="0.2">
      <c r="B33" s="314"/>
      <c r="C33" s="328"/>
      <c r="D33" s="328"/>
      <c r="E33" s="328"/>
      <c r="F33" s="375"/>
      <c r="G33" s="52">
        <f>+IF(+'評価項目(標準)'!I33="","",+'評価項目(標準)'!I33)</f>
        <v>0</v>
      </c>
      <c r="H33" s="53" t="str">
        <f>+IF(+'評価項目(標準)'!F33="","",+'評価項目(標準)'!F33)</f>
        <v>換算後の単位数の合計が推奨単位の1/2未満</v>
      </c>
      <c r="I33" s="331"/>
      <c r="J33" s="317"/>
    </row>
    <row r="34" spans="1:13" ht="59.25" customHeight="1" thickTop="1" x14ac:dyDescent="0.15">
      <c r="B34" s="309" t="str">
        <f>IF(+'評価項目(標準)'!B40="","",+'評価項目(標準)'!B40)</f>
        <v>総合評価方式の不履行による加算点の減点</v>
      </c>
      <c r="C34" s="310"/>
      <c r="D34" s="311"/>
      <c r="E34" s="320" t="str">
        <f>IF(+'評価項目(標準)'!E40="","",+'評価項目(標準)'!E40)</f>
        <v>当該工事の入札公告日が、四日市港管理組合、三重県が総合評価方式で発注した工事で不履行による減点措置が課されている期間内である場合、「技術提案等不履行確定通知書等」に記載した減点を行います。</v>
      </c>
      <c r="F34" s="321"/>
      <c r="G34" s="322"/>
      <c r="H34" s="57" t="str">
        <f>IF('評価項目(標準)'!I40="","",+'評価項目(標準)'!I40)</f>
        <v>△　換算前
加算点満点
×1割
×件数</v>
      </c>
      <c r="I34" s="33"/>
      <c r="J34" s="23" t="str">
        <f>IF(+I34="","",-(+'評価項目(標準)'!J41*0.1*I34))</f>
        <v/>
      </c>
    </row>
    <row r="35" spans="1:13" ht="26.25" customHeight="1" x14ac:dyDescent="0.15">
      <c r="E35" s="54"/>
      <c r="F35" s="55"/>
      <c r="G35" s="56"/>
      <c r="I35" s="9" t="s">
        <v>112</v>
      </c>
      <c r="J35" s="24">
        <f>SUM(J5:J34)</f>
        <v>0</v>
      </c>
    </row>
    <row r="36" spans="1:13" ht="14.25" thickBot="1" x14ac:dyDescent="0.2"/>
    <row r="37" spans="1:13" s="7" customFormat="1" ht="21.75" customHeight="1" x14ac:dyDescent="0.15">
      <c r="A37"/>
      <c r="B37" s="15" t="s">
        <v>113</v>
      </c>
      <c r="C37" s="16"/>
      <c r="D37" s="16"/>
      <c r="E37" s="17"/>
      <c r="F37" s="17"/>
      <c r="G37" s="17"/>
      <c r="H37" s="17"/>
      <c r="I37" s="17"/>
      <c r="J37" s="18"/>
      <c r="K37"/>
      <c r="L37"/>
    </row>
    <row r="38" spans="1:13" s="7" customFormat="1" ht="21.75" customHeight="1" x14ac:dyDescent="0.15">
      <c r="A38"/>
      <c r="B38" s="38" t="s">
        <v>114</v>
      </c>
      <c r="C38" s="35"/>
      <c r="D38" s="373" t="s">
        <v>115</v>
      </c>
      <c r="E38" s="373"/>
      <c r="F38" s="373"/>
      <c r="G38" s="373"/>
      <c r="H38" s="373"/>
      <c r="I38" s="373"/>
      <c r="J38" s="374"/>
      <c r="K38"/>
      <c r="L38"/>
    </row>
    <row r="39" spans="1:13" ht="21.75" customHeight="1" x14ac:dyDescent="0.15">
      <c r="B39" s="38" t="s">
        <v>114</v>
      </c>
      <c r="C39" s="36"/>
      <c r="D39" s="373" t="s">
        <v>116</v>
      </c>
      <c r="E39" s="373"/>
      <c r="F39" s="373"/>
      <c r="G39" s="373"/>
      <c r="H39" s="373"/>
      <c r="I39" s="373"/>
      <c r="J39" s="374"/>
    </row>
    <row r="40" spans="1:13" ht="21.75" customHeight="1" x14ac:dyDescent="0.15">
      <c r="B40" s="42" t="s">
        <v>117</v>
      </c>
      <c r="C40" s="40" t="s">
        <v>118</v>
      </c>
      <c r="D40" s="41"/>
      <c r="E40" s="41"/>
      <c r="F40" s="41"/>
      <c r="G40" s="41"/>
      <c r="H40" s="41"/>
      <c r="I40" s="41"/>
      <c r="J40" s="43"/>
    </row>
    <row r="41" spans="1:13" ht="21.75" customHeight="1" thickBot="1" x14ac:dyDescent="0.2">
      <c r="B41" s="44" t="s">
        <v>117</v>
      </c>
      <c r="C41" s="45" t="s">
        <v>119</v>
      </c>
      <c r="D41" s="19"/>
      <c r="E41" s="19"/>
      <c r="F41" s="19"/>
      <c r="G41" s="19"/>
      <c r="H41" s="19"/>
      <c r="I41" s="19"/>
      <c r="J41" s="20"/>
    </row>
    <row r="42" spans="1:13" ht="7.5" customHeight="1" x14ac:dyDescent="0.15">
      <c r="B42" s="21"/>
      <c r="C42" s="21"/>
      <c r="D42" s="21"/>
      <c r="E42" s="22"/>
      <c r="F42" s="22"/>
      <c r="G42" s="22"/>
      <c r="H42" s="22"/>
      <c r="I42" s="22"/>
      <c r="J42" s="22"/>
    </row>
    <row r="43" spans="1:13" ht="24" customHeight="1" x14ac:dyDescent="0.15">
      <c r="A43" s="372"/>
      <c r="B43" s="372"/>
      <c r="C43" s="372"/>
      <c r="D43" s="372"/>
      <c r="E43" s="372"/>
      <c r="F43" s="372"/>
      <c r="G43" s="372"/>
      <c r="H43" s="372"/>
      <c r="I43" s="372"/>
      <c r="J43" s="372"/>
      <c r="K43" s="29"/>
      <c r="L43" s="29"/>
      <c r="M43" s="29"/>
    </row>
  </sheetData>
  <sheetProtection sheet="1" formatCells="0" formatColumns="0" formatRows="0" insertColumns="0" insertRows="0" insertHyperlinks="0" deleteColumns="0" deleteRows="0" sort="0" autoFilter="0" pivotTables="0"/>
  <mergeCells count="70">
    <mergeCell ref="A43:J43"/>
    <mergeCell ref="F25:F26"/>
    <mergeCell ref="D38:J38"/>
    <mergeCell ref="D29:D30"/>
    <mergeCell ref="D31:D33"/>
    <mergeCell ref="E31:E33"/>
    <mergeCell ref="F31:F33"/>
    <mergeCell ref="F27:F28"/>
    <mergeCell ref="E29:E30"/>
    <mergeCell ref="I27:I28"/>
    <mergeCell ref="J29:J30"/>
    <mergeCell ref="I29:I30"/>
    <mergeCell ref="J27:J28"/>
    <mergeCell ref="D39:J39"/>
    <mergeCell ref="J25:J26"/>
    <mergeCell ref="J19:J21"/>
    <mergeCell ref="I19:I21"/>
    <mergeCell ref="I12:I18"/>
    <mergeCell ref="F19:F21"/>
    <mergeCell ref="E5:E7"/>
    <mergeCell ref="E8:E9"/>
    <mergeCell ref="E19:E21"/>
    <mergeCell ref="J8:J9"/>
    <mergeCell ref="F10:F11"/>
    <mergeCell ref="J12:J18"/>
    <mergeCell ref="F12:F18"/>
    <mergeCell ref="J10:J11"/>
    <mergeCell ref="I10:I11"/>
    <mergeCell ref="G12:H12"/>
    <mergeCell ref="E10:E11"/>
    <mergeCell ref="I5:I7"/>
    <mergeCell ref="E12:E18"/>
    <mergeCell ref="H1:J1"/>
    <mergeCell ref="H2:J2"/>
    <mergeCell ref="I3:I4"/>
    <mergeCell ref="J3:J4"/>
    <mergeCell ref="F5:F7"/>
    <mergeCell ref="J5:J7"/>
    <mergeCell ref="F2:G2"/>
    <mergeCell ref="E3:E4"/>
    <mergeCell ref="F3:F4"/>
    <mergeCell ref="G3:H3"/>
    <mergeCell ref="F8:F9"/>
    <mergeCell ref="I8:I9"/>
    <mergeCell ref="B3:C4"/>
    <mergeCell ref="D3:D4"/>
    <mergeCell ref="D12:D21"/>
    <mergeCell ref="B5:B28"/>
    <mergeCell ref="C12:C21"/>
    <mergeCell ref="D27:D28"/>
    <mergeCell ref="C5:C11"/>
    <mergeCell ref="D5:D9"/>
    <mergeCell ref="D22:D24"/>
    <mergeCell ref="D10:D11"/>
    <mergeCell ref="J22:J24"/>
    <mergeCell ref="B34:D34"/>
    <mergeCell ref="B29:B33"/>
    <mergeCell ref="I25:I26"/>
    <mergeCell ref="J31:J33"/>
    <mergeCell ref="E27:E28"/>
    <mergeCell ref="E34:G34"/>
    <mergeCell ref="F22:F24"/>
    <mergeCell ref="C29:C33"/>
    <mergeCell ref="C22:C28"/>
    <mergeCell ref="D25:D26"/>
    <mergeCell ref="I31:I33"/>
    <mergeCell ref="E25:E26"/>
    <mergeCell ref="I22:I24"/>
    <mergeCell ref="E22:E24"/>
    <mergeCell ref="F29:F30"/>
  </mergeCells>
  <phoneticPr fontId="2"/>
  <conditionalFormatting sqref="I10:I11">
    <cfRule type="cellIs" dxfId="10" priority="24" stopIfTrue="1" operator="equal">
      <formula>$F$10</formula>
    </cfRule>
  </conditionalFormatting>
  <conditionalFormatting sqref="I27:I28">
    <cfRule type="cellIs" dxfId="9" priority="20" stopIfTrue="1" operator="equal">
      <formula>$F$27</formula>
    </cfRule>
  </conditionalFormatting>
  <conditionalFormatting sqref="I12:I18">
    <cfRule type="cellIs" dxfId="8" priority="19" stopIfTrue="1" operator="equal">
      <formula>$F$12</formula>
    </cfRule>
  </conditionalFormatting>
  <conditionalFormatting sqref="I25:I26">
    <cfRule type="cellIs" dxfId="7" priority="17" stopIfTrue="1" operator="equal">
      <formula>$F$25</formula>
    </cfRule>
  </conditionalFormatting>
  <conditionalFormatting sqref="I22:I24">
    <cfRule type="cellIs" dxfId="6" priority="16" stopIfTrue="1" operator="equal">
      <formula>$F$22</formula>
    </cfRule>
  </conditionalFormatting>
  <conditionalFormatting sqref="I31:I33">
    <cfRule type="cellIs" dxfId="5" priority="14" stopIfTrue="1" operator="equal">
      <formula>$F$31</formula>
    </cfRule>
  </conditionalFormatting>
  <conditionalFormatting sqref="I8:I9">
    <cfRule type="cellIs" dxfId="4" priority="10" stopIfTrue="1" operator="equal">
      <formula>$F$8</formula>
    </cfRule>
  </conditionalFormatting>
  <conditionalFormatting sqref="I19:I21">
    <cfRule type="cellIs" dxfId="3" priority="9" stopIfTrue="1" operator="equal">
      <formula>$F$19</formula>
    </cfRule>
  </conditionalFormatting>
  <conditionalFormatting sqref="I29:I30">
    <cfRule type="cellIs" dxfId="2" priority="7" stopIfTrue="1" operator="equal">
      <formula>$F$29</formula>
    </cfRule>
  </conditionalFormatting>
  <conditionalFormatting sqref="I5:I7">
    <cfRule type="cellIs" dxfId="1" priority="2" stopIfTrue="1" operator="equal">
      <formula>$F$5</formula>
    </cfRule>
  </conditionalFormatting>
  <dataValidations count="10">
    <dataValidation type="list" allowBlank="1" showInputMessage="1" showErrorMessage="1" sqref="I27:I28">
      <formula1>$H$27:$H$28</formula1>
    </dataValidation>
    <dataValidation type="list" allowBlank="1" showInputMessage="1" showErrorMessage="1" sqref="I25:I26">
      <formula1>$H$25:$H$26</formula1>
    </dataValidation>
    <dataValidation type="list" allowBlank="1" showInputMessage="1" showErrorMessage="1" sqref="I22:I24">
      <formula1>$H$22:$H$24</formula1>
    </dataValidation>
    <dataValidation type="list" allowBlank="1" showInputMessage="1" showErrorMessage="1" sqref="I5:I7">
      <formula1>$H$5:$H$7</formula1>
    </dataValidation>
    <dataValidation type="list" allowBlank="1" showInputMessage="1" showErrorMessage="1" sqref="I8:I9">
      <formula1>$H$8:$H$9</formula1>
    </dataValidation>
    <dataValidation type="list" allowBlank="1" showInputMessage="1" showErrorMessage="1" sqref="I31:I33">
      <formula1>$H$31:$H$33</formula1>
    </dataValidation>
    <dataValidation type="list" allowBlank="1" showInputMessage="1" showErrorMessage="1" sqref="I12:I18">
      <formula1>$H$13:$H$18</formula1>
    </dataValidation>
    <dataValidation type="list" allowBlank="1" showInputMessage="1" showErrorMessage="1" sqref="I10:I11">
      <formula1>$H$10:$H$11</formula1>
    </dataValidation>
    <dataValidation type="list" allowBlank="1" showInputMessage="1" showErrorMessage="1" sqref="I19:I21">
      <formula1>$H$19:$H$21</formula1>
    </dataValidation>
    <dataValidation type="list" allowBlank="1" showInputMessage="1" showErrorMessage="1" sqref="I29:I30">
      <formula1>$H$29:$H$30</formula1>
    </dataValidation>
  </dataValidations>
  <printOptions horizontalCentered="1"/>
  <pageMargins left="0.59055118110236227" right="0.19685039370078741" top="0.39370078740157483" bottom="0.39370078740157483" header="0" footer="0"/>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view="pageBreakPreview" zoomScaleNormal="85" zoomScaleSheetLayoutView="100" workbookViewId="0"/>
  </sheetViews>
  <sheetFormatPr defaultColWidth="3.125" defaultRowHeight="18" customHeight="1" x14ac:dyDescent="0.15"/>
  <cols>
    <col min="1" max="49" width="3.875" style="5" customWidth="1"/>
    <col min="50" max="16384" width="3.125" style="5"/>
  </cols>
  <sheetData>
    <row r="1" spans="1:34" ht="22.5" customHeight="1" x14ac:dyDescent="0.15">
      <c r="A1" s="95" t="s">
        <v>120</v>
      </c>
      <c r="N1" s="47"/>
      <c r="O1" s="47"/>
      <c r="P1" s="47"/>
      <c r="Q1" s="94"/>
      <c r="R1" s="94"/>
      <c r="S1" s="94"/>
      <c r="T1" s="94"/>
      <c r="U1" s="94"/>
      <c r="V1" s="94"/>
      <c r="W1" s="94"/>
      <c r="X1" s="94"/>
      <c r="Y1" s="94"/>
      <c r="Z1" s="94"/>
      <c r="AA1" s="94"/>
      <c r="AB1" s="94"/>
      <c r="AC1" s="94"/>
      <c r="AD1" s="94"/>
      <c r="AE1" s="94"/>
      <c r="AF1" s="94"/>
      <c r="AG1" s="94"/>
      <c r="AH1" s="94"/>
    </row>
    <row r="2" spans="1:34" ht="22.5" customHeight="1" thickBot="1" x14ac:dyDescent="0.2">
      <c r="N2" s="448" t="s">
        <v>121</v>
      </c>
      <c r="O2" s="449"/>
      <c r="P2" s="450"/>
      <c r="Q2" s="451"/>
      <c r="R2" s="452"/>
      <c r="S2" s="452"/>
      <c r="T2" s="452"/>
      <c r="U2" s="452"/>
      <c r="V2" s="452"/>
      <c r="W2" s="452"/>
      <c r="X2" s="452"/>
      <c r="Y2" s="452"/>
      <c r="Z2" s="452"/>
      <c r="AA2" s="452"/>
      <c r="AB2" s="452"/>
      <c r="AC2" s="452"/>
      <c r="AD2" s="452"/>
      <c r="AE2" s="452"/>
      <c r="AF2" s="452"/>
      <c r="AG2" s="452"/>
      <c r="AH2" s="453"/>
    </row>
    <row r="3" spans="1:34" ht="15" customHeight="1" x14ac:dyDescent="0.15">
      <c r="A3" s="411" t="s">
        <v>122</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34" ht="15" customHeight="1" x14ac:dyDescent="0.15">
      <c r="A4" s="414"/>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6"/>
    </row>
    <row r="5" spans="1:34" ht="15" customHeight="1" x14ac:dyDescent="0.15">
      <c r="A5" s="454" t="s">
        <v>16</v>
      </c>
      <c r="B5" s="455"/>
      <c r="C5" s="455"/>
      <c r="D5" s="456"/>
      <c r="E5" s="462" t="s">
        <v>123</v>
      </c>
      <c r="F5" s="463"/>
      <c r="G5" s="463"/>
      <c r="H5" s="464"/>
      <c r="I5" s="473"/>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5"/>
    </row>
    <row r="6" spans="1:34" ht="15" customHeight="1" x14ac:dyDescent="0.15">
      <c r="A6" s="457"/>
      <c r="B6" s="428"/>
      <c r="C6" s="428"/>
      <c r="D6" s="458"/>
      <c r="E6" s="465"/>
      <c r="F6" s="466"/>
      <c r="G6" s="466"/>
      <c r="H6" s="467"/>
      <c r="I6" s="476"/>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8"/>
    </row>
    <row r="7" spans="1:34" ht="18.75" customHeight="1" x14ac:dyDescent="0.15">
      <c r="A7" s="457"/>
      <c r="B7" s="428"/>
      <c r="C7" s="428"/>
      <c r="D7" s="458"/>
      <c r="E7" s="405" t="s">
        <v>124</v>
      </c>
      <c r="F7" s="406"/>
      <c r="G7" s="406"/>
      <c r="H7" s="479"/>
      <c r="I7" s="480" t="s">
        <v>125</v>
      </c>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2"/>
    </row>
    <row r="8" spans="1:34" ht="15" customHeight="1" x14ac:dyDescent="0.15">
      <c r="A8" s="457"/>
      <c r="B8" s="428"/>
      <c r="C8" s="428"/>
      <c r="D8" s="458"/>
      <c r="E8" s="462" t="s">
        <v>126</v>
      </c>
      <c r="F8" s="463"/>
      <c r="G8" s="463"/>
      <c r="H8" s="464"/>
      <c r="I8" s="473"/>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5"/>
    </row>
    <row r="9" spans="1:34" ht="15" customHeight="1" x14ac:dyDescent="0.15">
      <c r="A9" s="457"/>
      <c r="B9" s="428"/>
      <c r="C9" s="428"/>
      <c r="D9" s="458"/>
      <c r="E9" s="465"/>
      <c r="F9" s="466"/>
      <c r="G9" s="466"/>
      <c r="H9" s="467"/>
      <c r="I9" s="476"/>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8"/>
    </row>
    <row r="10" spans="1:34" ht="15" customHeight="1" x14ac:dyDescent="0.15">
      <c r="A10" s="457"/>
      <c r="B10" s="428"/>
      <c r="C10" s="428"/>
      <c r="D10" s="458"/>
      <c r="E10" s="468" t="s">
        <v>127</v>
      </c>
      <c r="F10" s="455"/>
      <c r="G10" s="455"/>
      <c r="H10" s="456"/>
      <c r="I10" s="431"/>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5"/>
    </row>
    <row r="11" spans="1:34" ht="15" customHeight="1" x14ac:dyDescent="0.15">
      <c r="A11" s="459"/>
      <c r="B11" s="460"/>
      <c r="C11" s="460"/>
      <c r="D11" s="461"/>
      <c r="E11" s="469"/>
      <c r="F11" s="460"/>
      <c r="G11" s="460"/>
      <c r="H11" s="461"/>
      <c r="I11" s="470"/>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2"/>
    </row>
    <row r="12" spans="1:34" ht="18.75" customHeight="1" x14ac:dyDescent="0.15">
      <c r="A12" s="454" t="s">
        <v>128</v>
      </c>
      <c r="B12" s="455"/>
      <c r="C12" s="455"/>
      <c r="D12" s="456"/>
      <c r="E12" s="422" t="s">
        <v>129</v>
      </c>
      <c r="F12" s="423"/>
      <c r="G12" s="423"/>
      <c r="H12" s="424"/>
      <c r="I12" s="442"/>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4"/>
    </row>
    <row r="13" spans="1:34" ht="15" customHeight="1" x14ac:dyDescent="0.15">
      <c r="A13" s="457"/>
      <c r="B13" s="428"/>
      <c r="C13" s="428"/>
      <c r="D13" s="458"/>
      <c r="E13" s="468" t="s">
        <v>130</v>
      </c>
      <c r="F13" s="455"/>
      <c r="G13" s="455"/>
      <c r="H13" s="456"/>
      <c r="I13" s="431"/>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5"/>
    </row>
    <row r="14" spans="1:34" ht="15" customHeight="1" x14ac:dyDescent="0.15">
      <c r="A14" s="457"/>
      <c r="B14" s="428"/>
      <c r="C14" s="428"/>
      <c r="D14" s="458"/>
      <c r="E14" s="427"/>
      <c r="F14" s="428"/>
      <c r="G14" s="428"/>
      <c r="H14" s="458"/>
      <c r="I14" s="432"/>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1"/>
    </row>
    <row r="15" spans="1:34" ht="15" customHeight="1" thickBot="1" x14ac:dyDescent="0.2">
      <c r="A15" s="483"/>
      <c r="B15" s="484"/>
      <c r="C15" s="484"/>
      <c r="D15" s="485"/>
      <c r="E15" s="491"/>
      <c r="F15" s="484"/>
      <c r="G15" s="484"/>
      <c r="H15" s="485"/>
      <c r="I15" s="486"/>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8"/>
    </row>
    <row r="16" spans="1:34" ht="15" customHeight="1" thickTop="1" x14ac:dyDescent="0.15">
      <c r="A16" s="439" t="s">
        <v>131</v>
      </c>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156"/>
      <c r="AE16" s="156"/>
      <c r="AF16" s="156"/>
      <c r="AG16" s="156"/>
      <c r="AH16" s="157"/>
    </row>
    <row r="17" spans="1:34" ht="15" customHeight="1" x14ac:dyDescent="0.15">
      <c r="A17" s="446"/>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08" t="s">
        <v>132</v>
      </c>
      <c r="AE17" s="408"/>
      <c r="AF17" s="408"/>
      <c r="AG17" s="408" t="s">
        <v>133</v>
      </c>
      <c r="AH17" s="409"/>
    </row>
    <row r="18" spans="1:34" ht="21.75" customHeight="1" x14ac:dyDescent="0.15">
      <c r="A18" s="382" t="s">
        <v>30</v>
      </c>
      <c r="B18" s="383"/>
      <c r="C18" s="383"/>
      <c r="D18" s="383"/>
      <c r="E18" s="489" t="s">
        <v>134</v>
      </c>
      <c r="F18" s="490"/>
      <c r="G18" s="158" t="s">
        <v>135</v>
      </c>
      <c r="H18" s="159"/>
      <c r="I18" s="159"/>
      <c r="J18" s="159"/>
      <c r="K18" s="159"/>
      <c r="L18" s="159"/>
      <c r="M18" s="77"/>
      <c r="N18" s="77"/>
      <c r="O18" s="77"/>
      <c r="P18" s="77"/>
      <c r="Q18" s="77"/>
      <c r="R18" s="77"/>
      <c r="S18" s="77"/>
      <c r="T18" s="77"/>
      <c r="U18" s="77"/>
      <c r="V18" s="77"/>
      <c r="W18" s="77"/>
      <c r="X18" s="77"/>
      <c r="Y18" s="77"/>
      <c r="Z18" s="77"/>
      <c r="AA18" s="77"/>
      <c r="AB18" s="77"/>
      <c r="AC18" s="77"/>
      <c r="AD18" s="407"/>
      <c r="AE18" s="407"/>
      <c r="AF18" s="407"/>
      <c r="AG18" s="408"/>
      <c r="AH18" s="409"/>
    </row>
    <row r="19" spans="1:34" ht="22.5" customHeight="1" x14ac:dyDescent="0.15">
      <c r="A19" s="384"/>
      <c r="B19" s="385"/>
      <c r="C19" s="385"/>
      <c r="D19" s="385"/>
      <c r="E19" s="489" t="s">
        <v>136</v>
      </c>
      <c r="F19" s="490"/>
      <c r="G19" s="158" t="s">
        <v>137</v>
      </c>
      <c r="H19" s="159"/>
      <c r="I19" s="159"/>
      <c r="J19" s="159"/>
      <c r="K19" s="159"/>
      <c r="L19" s="159"/>
      <c r="M19" s="160"/>
      <c r="N19" s="77"/>
      <c r="O19" s="77"/>
      <c r="P19" s="77"/>
      <c r="Q19" s="77"/>
      <c r="R19" s="77"/>
      <c r="S19" s="77"/>
      <c r="T19" s="77"/>
      <c r="U19" s="77"/>
      <c r="V19" s="77"/>
      <c r="W19" s="77"/>
      <c r="X19" s="77"/>
      <c r="Y19" s="77"/>
      <c r="Z19" s="77"/>
      <c r="AA19" s="77"/>
      <c r="AB19" s="77"/>
      <c r="AC19" s="77"/>
      <c r="AD19" s="407"/>
      <c r="AE19" s="407"/>
      <c r="AF19" s="407"/>
      <c r="AG19" s="408"/>
      <c r="AH19" s="409"/>
    </row>
    <row r="20" spans="1:34" ht="22.5" customHeight="1" x14ac:dyDescent="0.15">
      <c r="A20" s="384"/>
      <c r="B20" s="385"/>
      <c r="C20" s="385"/>
      <c r="D20" s="385"/>
      <c r="E20" s="489" t="s">
        <v>138</v>
      </c>
      <c r="F20" s="490"/>
      <c r="G20" s="158" t="s">
        <v>139</v>
      </c>
      <c r="H20" s="159"/>
      <c r="I20" s="159"/>
      <c r="J20" s="159"/>
      <c r="K20" s="159"/>
      <c r="L20" s="159"/>
      <c r="M20" s="77"/>
      <c r="N20" s="77"/>
      <c r="O20" s="77"/>
      <c r="P20" s="77"/>
      <c r="Q20" s="77"/>
      <c r="R20" s="77"/>
      <c r="S20" s="77"/>
      <c r="T20" s="77"/>
      <c r="U20" s="77"/>
      <c r="V20" s="77"/>
      <c r="W20" s="77"/>
      <c r="X20" s="77"/>
      <c r="Y20" s="77"/>
      <c r="Z20" s="77"/>
      <c r="AA20" s="77"/>
      <c r="AB20" s="77"/>
      <c r="AC20" s="77"/>
      <c r="AD20" s="407"/>
      <c r="AE20" s="407"/>
      <c r="AF20" s="407"/>
      <c r="AG20" s="408"/>
      <c r="AH20" s="409"/>
    </row>
    <row r="21" spans="1:34" ht="22.5" customHeight="1" x14ac:dyDescent="0.15">
      <c r="A21" s="384"/>
      <c r="B21" s="385"/>
      <c r="C21" s="385"/>
      <c r="D21" s="385"/>
      <c r="E21" s="405" t="s">
        <v>140</v>
      </c>
      <c r="F21" s="406"/>
      <c r="G21" s="151" t="s">
        <v>141</v>
      </c>
      <c r="H21" s="152"/>
      <c r="I21" s="152"/>
      <c r="J21" s="152"/>
      <c r="K21" s="152"/>
      <c r="L21" s="152"/>
      <c r="M21" s="81"/>
      <c r="N21" s="81"/>
      <c r="O21" s="81"/>
      <c r="P21" s="81"/>
      <c r="Q21" s="81"/>
      <c r="R21" s="81"/>
      <c r="S21" s="81"/>
      <c r="T21" s="81"/>
      <c r="U21" s="81"/>
      <c r="V21" s="81"/>
      <c r="W21" s="81"/>
      <c r="X21" s="81"/>
      <c r="Y21" s="81"/>
      <c r="Z21" s="81"/>
      <c r="AA21" s="81"/>
      <c r="AB21" s="81"/>
      <c r="AC21" s="81"/>
      <c r="AD21" s="407"/>
      <c r="AE21" s="407"/>
      <c r="AF21" s="407"/>
      <c r="AG21" s="408"/>
      <c r="AH21" s="409"/>
    </row>
    <row r="22" spans="1:34" ht="22.5" customHeight="1" x14ac:dyDescent="0.15">
      <c r="A22" s="384"/>
      <c r="B22" s="385"/>
      <c r="C22" s="385"/>
      <c r="D22" s="385"/>
      <c r="E22" s="405" t="s">
        <v>142</v>
      </c>
      <c r="F22" s="406"/>
      <c r="G22" s="151" t="s">
        <v>143</v>
      </c>
      <c r="H22" s="152"/>
      <c r="I22" s="152"/>
      <c r="J22" s="152"/>
      <c r="K22" s="152"/>
      <c r="L22" s="152"/>
      <c r="M22" s="81"/>
      <c r="N22" s="81"/>
      <c r="O22" s="81"/>
      <c r="P22" s="81"/>
      <c r="Q22" s="81"/>
      <c r="R22" s="81"/>
      <c r="S22" s="81"/>
      <c r="T22" s="81"/>
      <c r="U22" s="81"/>
      <c r="V22" s="81"/>
      <c r="W22" s="81"/>
      <c r="X22" s="81"/>
      <c r="Y22" s="81"/>
      <c r="Z22" s="81"/>
      <c r="AA22" s="81"/>
      <c r="AB22" s="81"/>
      <c r="AC22" s="81"/>
      <c r="AD22" s="407"/>
      <c r="AE22" s="407"/>
      <c r="AF22" s="407"/>
      <c r="AG22" s="408"/>
      <c r="AH22" s="409"/>
    </row>
    <row r="23" spans="1:34" ht="22.5" customHeight="1" x14ac:dyDescent="0.15">
      <c r="A23" s="384"/>
      <c r="B23" s="385"/>
      <c r="C23" s="385"/>
      <c r="D23" s="385"/>
      <c r="E23" s="405" t="s">
        <v>144</v>
      </c>
      <c r="F23" s="406"/>
      <c r="G23" s="151" t="s">
        <v>145</v>
      </c>
      <c r="H23" s="152"/>
      <c r="I23" s="152"/>
      <c r="J23" s="152"/>
      <c r="K23" s="152"/>
      <c r="L23" s="152"/>
      <c r="M23" s="81"/>
      <c r="N23" s="81"/>
      <c r="O23" s="81"/>
      <c r="P23" s="81"/>
      <c r="Q23" s="81"/>
      <c r="R23" s="81"/>
      <c r="S23" s="81"/>
      <c r="T23" s="81"/>
      <c r="U23" s="81"/>
      <c r="V23" s="81"/>
      <c r="W23" s="81"/>
      <c r="X23" s="81"/>
      <c r="Y23" s="81"/>
      <c r="Z23" s="81"/>
      <c r="AA23" s="81"/>
      <c r="AB23" s="81"/>
      <c r="AC23" s="81"/>
      <c r="AD23" s="407"/>
      <c r="AE23" s="407"/>
      <c r="AF23" s="407"/>
      <c r="AG23" s="408"/>
      <c r="AH23" s="409"/>
    </row>
    <row r="24" spans="1:34" ht="22.5" customHeight="1" x14ac:dyDescent="0.15">
      <c r="A24" s="384"/>
      <c r="B24" s="385"/>
      <c r="C24" s="385"/>
      <c r="D24" s="385"/>
      <c r="E24" s="405" t="s">
        <v>146</v>
      </c>
      <c r="F24" s="406"/>
      <c r="G24" s="151" t="s">
        <v>147</v>
      </c>
      <c r="H24" s="152"/>
      <c r="I24" s="152"/>
      <c r="J24" s="152"/>
      <c r="K24" s="152"/>
      <c r="L24" s="152"/>
      <c r="M24" s="81"/>
      <c r="N24" s="81"/>
      <c r="O24" s="81"/>
      <c r="P24" s="81"/>
      <c r="Q24" s="81"/>
      <c r="R24" s="81"/>
      <c r="S24" s="81"/>
      <c r="T24" s="81"/>
      <c r="U24" s="81"/>
      <c r="V24" s="81"/>
      <c r="W24" s="81"/>
      <c r="X24" s="81"/>
      <c r="Y24" s="81"/>
      <c r="Z24" s="81"/>
      <c r="AA24" s="81"/>
      <c r="AB24" s="81"/>
      <c r="AC24" s="81"/>
      <c r="AD24" s="407"/>
      <c r="AE24" s="407"/>
      <c r="AF24" s="407"/>
      <c r="AG24" s="408"/>
      <c r="AH24" s="409"/>
    </row>
    <row r="25" spans="1:34" ht="22.5" customHeight="1" thickBot="1" x14ac:dyDescent="0.2">
      <c r="A25" s="386"/>
      <c r="B25" s="387"/>
      <c r="C25" s="387"/>
      <c r="D25" s="387"/>
      <c r="E25" s="388" t="s">
        <v>148</v>
      </c>
      <c r="F25" s="389"/>
      <c r="G25" s="164" t="s">
        <v>149</v>
      </c>
      <c r="H25" s="161"/>
      <c r="I25" s="161"/>
      <c r="J25" s="161"/>
      <c r="K25" s="161"/>
      <c r="L25" s="161"/>
      <c r="M25" s="162"/>
      <c r="N25" s="162"/>
      <c r="O25" s="162"/>
      <c r="P25" s="162"/>
      <c r="Q25" s="162"/>
      <c r="R25" s="162"/>
      <c r="S25" s="162"/>
      <c r="T25" s="162"/>
      <c r="U25" s="162"/>
      <c r="V25" s="162"/>
      <c r="W25" s="162"/>
      <c r="X25" s="162"/>
      <c r="Y25" s="162"/>
      <c r="Z25" s="162"/>
      <c r="AA25" s="162"/>
      <c r="AB25" s="162"/>
      <c r="AC25" s="163"/>
      <c r="AD25" s="390"/>
      <c r="AE25" s="390"/>
      <c r="AF25" s="390"/>
      <c r="AG25" s="391"/>
      <c r="AH25" s="392"/>
    </row>
    <row r="26" spans="1:34" ht="15" customHeight="1" thickTop="1" thickBot="1" x14ac:dyDescent="0.2">
      <c r="A26" s="399" t="s">
        <v>150</v>
      </c>
      <c r="B26" s="400"/>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1"/>
    </row>
    <row r="27" spans="1:34" ht="15" customHeight="1" thickTop="1" x14ac:dyDescent="0.15">
      <c r="A27" s="402"/>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4"/>
    </row>
    <row r="28" spans="1:34" ht="18.75" customHeight="1" x14ac:dyDescent="0.15">
      <c r="A28" s="382" t="s">
        <v>42</v>
      </c>
      <c r="B28" s="383"/>
      <c r="C28" s="383"/>
      <c r="D28" s="417"/>
      <c r="E28" s="422" t="s">
        <v>129</v>
      </c>
      <c r="F28" s="423"/>
      <c r="G28" s="423"/>
      <c r="H28" s="424"/>
      <c r="I28" s="442"/>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4"/>
    </row>
    <row r="29" spans="1:34" ht="15" customHeight="1" x14ac:dyDescent="0.15">
      <c r="A29" s="384"/>
      <c r="B29" s="385"/>
      <c r="C29" s="385"/>
      <c r="D29" s="418"/>
      <c r="E29" s="427" t="s">
        <v>130</v>
      </c>
      <c r="F29" s="428"/>
      <c r="G29" s="428"/>
      <c r="H29" s="428"/>
      <c r="I29" s="431"/>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5"/>
    </row>
    <row r="30" spans="1:34" ht="15" customHeight="1" x14ac:dyDescent="0.15">
      <c r="A30" s="384"/>
      <c r="B30" s="385"/>
      <c r="C30" s="385"/>
      <c r="D30" s="418"/>
      <c r="E30" s="427"/>
      <c r="F30" s="428"/>
      <c r="G30" s="428"/>
      <c r="H30" s="428"/>
      <c r="I30" s="432"/>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1"/>
    </row>
    <row r="31" spans="1:34" ht="15" customHeight="1" thickBot="1" x14ac:dyDescent="0.2">
      <c r="A31" s="419"/>
      <c r="B31" s="420"/>
      <c r="C31" s="420"/>
      <c r="D31" s="421"/>
      <c r="E31" s="429"/>
      <c r="F31" s="430"/>
      <c r="G31" s="430"/>
      <c r="H31" s="430"/>
      <c r="I31" s="433"/>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row>
    <row r="32" spans="1:34" ht="18.75" customHeight="1" x14ac:dyDescent="0.15">
      <c r="A32" s="60"/>
      <c r="B32" s="60"/>
      <c r="C32" s="60"/>
      <c r="D32" s="60"/>
      <c r="E32" s="60"/>
      <c r="F32" s="60"/>
      <c r="G32" s="105"/>
      <c r="H32" s="105"/>
      <c r="I32" s="105"/>
      <c r="J32" s="105"/>
      <c r="K32" s="105"/>
      <c r="L32" s="105"/>
      <c r="M32" s="105"/>
      <c r="N32" s="105"/>
      <c r="O32" s="105"/>
      <c r="P32" s="105"/>
      <c r="Q32" s="105"/>
      <c r="R32" s="105"/>
      <c r="S32" s="47"/>
      <c r="T32" s="47"/>
      <c r="U32" s="47"/>
      <c r="V32" s="47"/>
      <c r="W32" s="47"/>
      <c r="X32" s="47"/>
      <c r="Y32" s="47"/>
      <c r="Z32" s="47"/>
      <c r="AA32" s="47"/>
      <c r="AB32" s="47"/>
      <c r="AC32" s="47"/>
      <c r="AD32" s="47"/>
      <c r="AE32" s="47"/>
      <c r="AF32" s="47"/>
      <c r="AG32" s="47"/>
      <c r="AH32" s="47"/>
    </row>
    <row r="33" spans="1:34" ht="18.75" customHeight="1" x14ac:dyDescent="0.15">
      <c r="A33" s="60"/>
      <c r="B33" s="60"/>
      <c r="C33" s="60"/>
      <c r="D33" s="60"/>
      <c r="E33" s="60"/>
      <c r="F33" s="60"/>
      <c r="G33" s="105"/>
      <c r="H33" s="105"/>
      <c r="I33" s="105"/>
      <c r="J33" s="105"/>
      <c r="K33" s="105"/>
      <c r="L33" s="105"/>
      <c r="M33" s="105"/>
      <c r="N33" s="105"/>
      <c r="O33" s="105"/>
      <c r="P33" s="105"/>
      <c r="Q33" s="105"/>
      <c r="R33" s="105"/>
      <c r="S33" s="47"/>
      <c r="T33" s="47"/>
      <c r="U33" s="47"/>
      <c r="V33" s="47"/>
      <c r="W33" s="47"/>
      <c r="X33" s="47"/>
      <c r="Y33" s="47"/>
      <c r="Z33" s="47"/>
      <c r="AA33" s="47"/>
      <c r="AB33" s="47"/>
      <c r="AC33" s="113"/>
      <c r="AD33" s="113"/>
      <c r="AE33" s="113"/>
      <c r="AF33" s="113"/>
      <c r="AG33" s="113"/>
      <c r="AH33" s="47"/>
    </row>
    <row r="34" spans="1:34" ht="18.75" customHeight="1" thickBot="1" x14ac:dyDescent="0.2">
      <c r="A34" s="60"/>
      <c r="B34" s="60"/>
      <c r="C34" s="60"/>
      <c r="D34" s="60"/>
      <c r="E34" s="60"/>
      <c r="F34" s="60"/>
      <c r="G34" s="105"/>
      <c r="H34" s="105"/>
      <c r="I34" s="105"/>
      <c r="J34" s="105"/>
      <c r="K34" s="105"/>
      <c r="L34" s="105"/>
      <c r="M34" s="105"/>
      <c r="N34" s="105"/>
      <c r="O34" s="105"/>
      <c r="P34" s="105"/>
      <c r="Q34" s="105"/>
      <c r="R34" s="105"/>
      <c r="S34" s="47"/>
      <c r="T34" s="47"/>
      <c r="U34" s="47"/>
      <c r="V34" s="47"/>
      <c r="W34" s="47"/>
      <c r="X34" s="47"/>
      <c r="Y34" s="47"/>
      <c r="Z34" s="47"/>
      <c r="AA34" s="47"/>
      <c r="AB34" s="47"/>
      <c r="AC34" s="113"/>
      <c r="AD34" s="113"/>
      <c r="AE34" s="113"/>
      <c r="AF34" s="113"/>
      <c r="AG34" s="113"/>
      <c r="AH34" s="47"/>
    </row>
    <row r="35" spans="1:34" ht="18.75" customHeight="1" x14ac:dyDescent="0.15">
      <c r="A35" s="411" t="s">
        <v>151</v>
      </c>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3"/>
    </row>
    <row r="36" spans="1:34" ht="15" customHeight="1" x14ac:dyDescent="0.15">
      <c r="A36" s="414"/>
      <c r="B36" s="415"/>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6"/>
    </row>
    <row r="37" spans="1:34" ht="15" customHeight="1" x14ac:dyDescent="0.15">
      <c r="A37" s="437" t="s">
        <v>152</v>
      </c>
      <c r="B37" s="438"/>
      <c r="C37" s="393" t="s">
        <v>153</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5"/>
    </row>
    <row r="38" spans="1:34" ht="15" customHeight="1" x14ac:dyDescent="0.15">
      <c r="A38" s="398"/>
      <c r="B38" s="397"/>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1"/>
    </row>
    <row r="39" spans="1:34" ht="15" customHeight="1" x14ac:dyDescent="0.15">
      <c r="A39" s="396" t="s">
        <v>154</v>
      </c>
      <c r="B39" s="397"/>
      <c r="C39" s="379" t="s">
        <v>155</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436"/>
    </row>
    <row r="40" spans="1:34" ht="15" customHeight="1" x14ac:dyDescent="0.15">
      <c r="A40" s="398"/>
      <c r="B40" s="397"/>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436"/>
    </row>
    <row r="41" spans="1:34" ht="15" customHeight="1" x14ac:dyDescent="0.15">
      <c r="A41" s="398"/>
      <c r="B41" s="397"/>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436"/>
    </row>
    <row r="42" spans="1:34" ht="15" customHeight="1" x14ac:dyDescent="0.15">
      <c r="A42" s="398" t="s">
        <v>156</v>
      </c>
      <c r="B42" s="397"/>
      <c r="C42" s="379" t="s">
        <v>157</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1"/>
    </row>
    <row r="43" spans="1:34" ht="15" customHeight="1" x14ac:dyDescent="0.15">
      <c r="A43" s="398"/>
      <c r="B43" s="397"/>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1"/>
    </row>
    <row r="44" spans="1:34" ht="15" customHeight="1" x14ac:dyDescent="0.15">
      <c r="A44" s="74"/>
      <c r="B44" s="75"/>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76"/>
    </row>
    <row r="45" spans="1:34" ht="15" customHeight="1" thickBot="1" x14ac:dyDescent="0.2">
      <c r="A45" s="87"/>
      <c r="B45" s="8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6"/>
    </row>
    <row r="46" spans="1:34" ht="15" customHeight="1" thickTop="1" x14ac:dyDescent="0.15">
      <c r="A46" s="439" t="s">
        <v>158</v>
      </c>
      <c r="B46" s="440"/>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1"/>
    </row>
    <row r="47" spans="1:34" ht="15" customHeight="1" x14ac:dyDescent="0.15">
      <c r="A47" s="414"/>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6"/>
    </row>
    <row r="48" spans="1:34" ht="15" customHeight="1" x14ac:dyDescent="0.15">
      <c r="A48" s="437" t="s">
        <v>152</v>
      </c>
      <c r="B48" s="438"/>
      <c r="C48" s="394" t="s">
        <v>159</v>
      </c>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5"/>
    </row>
    <row r="49" spans="1:34" ht="15" customHeight="1" x14ac:dyDescent="0.15">
      <c r="A49" s="398"/>
      <c r="B49" s="397"/>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1"/>
    </row>
    <row r="50" spans="1:34" ht="15" customHeight="1" x14ac:dyDescent="0.15">
      <c r="A50" s="398" t="s">
        <v>154</v>
      </c>
      <c r="B50" s="397"/>
      <c r="C50" s="425" t="s">
        <v>160</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6"/>
    </row>
    <row r="51" spans="1:34" ht="15" customHeight="1" x14ac:dyDescent="0.15">
      <c r="A51" s="398"/>
      <c r="B51" s="397"/>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6"/>
    </row>
    <row r="52" spans="1:34" ht="15" customHeight="1" thickBot="1" x14ac:dyDescent="0.2">
      <c r="A52" s="78"/>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80"/>
    </row>
    <row r="53" spans="1:34" ht="15" customHeight="1" x14ac:dyDescent="0.15">
      <c r="A53" s="82"/>
      <c r="B53" s="82"/>
      <c r="C53" s="82"/>
      <c r="D53" s="82"/>
      <c r="E53" s="107"/>
      <c r="F53" s="107"/>
      <c r="G53" s="107"/>
      <c r="H53" s="107"/>
      <c r="I53" s="108"/>
      <c r="J53" s="107"/>
      <c r="K53" s="108"/>
      <c r="L53" s="108"/>
      <c r="M53" s="108"/>
      <c r="N53" s="107"/>
      <c r="O53" s="108"/>
      <c r="P53" s="108"/>
      <c r="Q53" s="108"/>
      <c r="R53" s="108"/>
      <c r="S53" s="111"/>
      <c r="T53" s="111"/>
      <c r="U53" s="111"/>
      <c r="V53" s="111"/>
      <c r="W53" s="111"/>
      <c r="X53" s="111"/>
      <c r="Y53" s="100"/>
      <c r="Z53" s="100"/>
      <c r="AA53" s="100"/>
      <c r="AB53" s="100"/>
      <c r="AC53" s="101"/>
      <c r="AD53" s="101"/>
      <c r="AE53" s="101"/>
      <c r="AF53" s="101"/>
      <c r="AG53" s="110"/>
      <c r="AH53" s="110"/>
    </row>
    <row r="54" spans="1:34" ht="15" customHeight="1" x14ac:dyDescent="0.15">
      <c r="A54" s="82"/>
      <c r="B54" s="82"/>
      <c r="C54" s="82"/>
      <c r="D54" s="82"/>
      <c r="E54" s="94"/>
      <c r="F54" s="94"/>
      <c r="G54" s="94"/>
      <c r="H54" s="94"/>
      <c r="I54" s="94"/>
      <c r="J54" s="94"/>
      <c r="K54" s="94"/>
      <c r="L54" s="94"/>
      <c r="M54" s="94"/>
      <c r="N54" s="94"/>
      <c r="O54" s="94"/>
      <c r="P54" s="94"/>
      <c r="Q54" s="94"/>
      <c r="R54" s="94"/>
      <c r="S54" s="109"/>
      <c r="T54" s="109"/>
      <c r="U54" s="109"/>
      <c r="V54" s="109"/>
      <c r="W54" s="109"/>
      <c r="X54" s="109"/>
      <c r="Y54" s="100"/>
      <c r="Z54" s="100"/>
      <c r="AA54" s="100"/>
      <c r="AB54" s="100"/>
      <c r="AC54" s="101"/>
      <c r="AD54" s="101"/>
      <c r="AE54" s="101"/>
      <c r="AF54" s="101"/>
      <c r="AG54" s="110"/>
      <c r="AH54" s="110"/>
    </row>
    <row r="55" spans="1:34" ht="15" customHeight="1" x14ac:dyDescent="0.15">
      <c r="A55" s="82"/>
      <c r="B55" s="82"/>
      <c r="C55" s="82"/>
      <c r="D55" s="82"/>
      <c r="E55" s="94"/>
      <c r="F55" s="94"/>
      <c r="G55" s="94"/>
      <c r="H55" s="94"/>
      <c r="I55" s="94"/>
      <c r="J55" s="94"/>
      <c r="K55" s="94"/>
      <c r="L55" s="94"/>
      <c r="M55" s="94"/>
      <c r="N55" s="94"/>
      <c r="O55" s="94"/>
      <c r="P55" s="94"/>
      <c r="Q55" s="94"/>
      <c r="R55" s="94"/>
      <c r="S55" s="106"/>
      <c r="T55" s="109"/>
      <c r="U55" s="109"/>
      <c r="V55" s="106"/>
      <c r="W55" s="109"/>
      <c r="X55" s="109"/>
      <c r="Y55" s="100"/>
      <c r="Z55" s="100"/>
      <c r="AA55" s="100"/>
      <c r="AB55" s="100"/>
      <c r="AC55" s="101"/>
      <c r="AD55" s="101"/>
      <c r="AE55" s="101"/>
      <c r="AF55" s="101"/>
      <c r="AG55" s="110"/>
      <c r="AH55" s="110"/>
    </row>
    <row r="56" spans="1:34" ht="15" customHeight="1" x14ac:dyDescent="0.15">
      <c r="A56" s="82"/>
      <c r="B56" s="82"/>
      <c r="C56" s="82"/>
      <c r="D56" s="82"/>
      <c r="E56" s="107"/>
      <c r="F56" s="107"/>
      <c r="G56" s="107"/>
      <c r="H56" s="107"/>
      <c r="I56" s="108"/>
      <c r="J56" s="107"/>
      <c r="K56" s="108"/>
      <c r="L56" s="108"/>
      <c r="M56" s="108"/>
      <c r="N56" s="107"/>
      <c r="O56" s="108"/>
      <c r="P56" s="108"/>
      <c r="Q56" s="108"/>
      <c r="R56" s="108"/>
      <c r="S56" s="111"/>
      <c r="T56" s="111"/>
      <c r="U56" s="111"/>
      <c r="V56" s="111"/>
      <c r="W56" s="111"/>
      <c r="X56" s="111"/>
      <c r="Y56" s="100"/>
      <c r="Z56" s="100"/>
      <c r="AA56" s="100"/>
      <c r="AB56" s="100"/>
      <c r="AC56" s="101"/>
      <c r="AD56" s="101"/>
      <c r="AE56" s="101"/>
      <c r="AF56" s="101"/>
      <c r="AG56" s="110"/>
      <c r="AH56" s="110"/>
    </row>
    <row r="57" spans="1:34" ht="15" customHeight="1" x14ac:dyDescent="0.15">
      <c r="A57" s="82"/>
      <c r="B57" s="82"/>
      <c r="C57" s="82"/>
      <c r="D57" s="82"/>
      <c r="E57" s="94"/>
      <c r="F57" s="94"/>
      <c r="G57" s="94"/>
      <c r="H57" s="94"/>
      <c r="I57" s="94"/>
      <c r="J57" s="94"/>
      <c r="K57" s="94"/>
      <c r="L57" s="94"/>
      <c r="M57" s="94"/>
      <c r="N57" s="94"/>
      <c r="O57" s="94"/>
      <c r="P57" s="94"/>
      <c r="Q57" s="94"/>
      <c r="R57" s="94"/>
      <c r="S57" s="109"/>
      <c r="T57" s="109"/>
      <c r="U57" s="109"/>
      <c r="V57" s="109"/>
      <c r="W57" s="109"/>
      <c r="X57" s="109"/>
      <c r="Y57" s="100"/>
      <c r="Z57" s="100"/>
      <c r="AA57" s="100"/>
      <c r="AB57" s="100"/>
      <c r="AC57" s="101"/>
      <c r="AD57" s="101"/>
      <c r="AE57" s="101"/>
      <c r="AF57" s="101"/>
      <c r="AG57" s="110"/>
      <c r="AH57" s="110"/>
    </row>
    <row r="58" spans="1:34" ht="15" customHeight="1" x14ac:dyDescent="0.15">
      <c r="A58" s="82"/>
      <c r="B58" s="82"/>
      <c r="C58" s="82"/>
      <c r="D58" s="82"/>
      <c r="E58" s="94"/>
      <c r="F58" s="94"/>
      <c r="G58" s="94"/>
      <c r="H58" s="94"/>
      <c r="I58" s="94"/>
      <c r="J58" s="94"/>
      <c r="K58" s="94"/>
      <c r="L58" s="94"/>
      <c r="M58" s="94"/>
      <c r="N58" s="94"/>
      <c r="O58" s="94"/>
      <c r="P58" s="94"/>
      <c r="Q58" s="94"/>
      <c r="R58" s="94"/>
      <c r="S58" s="106"/>
      <c r="T58" s="109"/>
      <c r="U58" s="109"/>
      <c r="V58" s="106"/>
      <c r="W58" s="109"/>
      <c r="X58" s="109"/>
      <c r="Y58" s="100"/>
      <c r="Z58" s="100"/>
      <c r="AA58" s="100"/>
      <c r="AB58" s="100"/>
      <c r="AC58" s="101"/>
      <c r="AD58" s="101"/>
      <c r="AE58" s="101"/>
      <c r="AF58" s="101"/>
      <c r="AG58" s="110"/>
      <c r="AH58" s="110"/>
    </row>
    <row r="59" spans="1:34" ht="15" customHeight="1" x14ac:dyDescent="0.15">
      <c r="A59" s="82"/>
      <c r="B59" s="82"/>
      <c r="C59" s="82"/>
      <c r="D59" s="82"/>
      <c r="E59" s="107"/>
      <c r="F59" s="107"/>
      <c r="G59" s="107"/>
      <c r="H59" s="107"/>
      <c r="I59" s="108"/>
      <c r="J59" s="107"/>
      <c r="K59" s="108"/>
      <c r="L59" s="108"/>
      <c r="M59" s="108"/>
      <c r="N59" s="107"/>
      <c r="O59" s="108"/>
      <c r="P59" s="108"/>
      <c r="Q59" s="108"/>
      <c r="R59" s="108"/>
      <c r="S59" s="111"/>
      <c r="T59" s="111"/>
      <c r="U59" s="111"/>
      <c r="V59" s="111"/>
      <c r="W59" s="111"/>
      <c r="X59" s="111"/>
      <c r="Y59" s="100"/>
      <c r="Z59" s="100"/>
      <c r="AA59" s="100"/>
      <c r="AB59" s="100"/>
      <c r="AC59" s="101"/>
      <c r="AD59" s="101"/>
      <c r="AE59" s="101"/>
      <c r="AF59" s="101"/>
      <c r="AG59" s="110"/>
      <c r="AH59" s="110"/>
    </row>
    <row r="60" spans="1:34" ht="15" customHeight="1" x14ac:dyDescent="0.15">
      <c r="A60" s="82"/>
      <c r="B60" s="82"/>
      <c r="C60" s="82"/>
      <c r="D60" s="82"/>
      <c r="E60" s="94"/>
      <c r="F60" s="94"/>
      <c r="G60" s="94"/>
      <c r="H60" s="94"/>
      <c r="I60" s="94"/>
      <c r="J60" s="94"/>
      <c r="K60" s="94"/>
      <c r="L60" s="94"/>
      <c r="M60" s="94"/>
      <c r="N60" s="94"/>
      <c r="O60" s="94"/>
      <c r="P60" s="94"/>
      <c r="Q60" s="94"/>
      <c r="R60" s="94"/>
      <c r="S60" s="109"/>
      <c r="T60" s="109"/>
      <c r="U60" s="109"/>
      <c r="V60" s="109"/>
      <c r="W60" s="109"/>
      <c r="X60" s="109"/>
      <c r="Y60" s="100"/>
      <c r="Z60" s="100"/>
      <c r="AA60" s="100"/>
      <c r="AB60" s="100"/>
      <c r="AC60" s="101"/>
      <c r="AD60" s="101"/>
      <c r="AE60" s="101"/>
      <c r="AF60" s="101"/>
      <c r="AG60" s="110"/>
      <c r="AH60" s="110"/>
    </row>
    <row r="61" spans="1:34" ht="15" customHeight="1" x14ac:dyDescent="0.15">
      <c r="A61" s="82"/>
      <c r="B61" s="82"/>
      <c r="C61" s="82"/>
      <c r="D61" s="82"/>
      <c r="E61" s="94"/>
      <c r="F61" s="94"/>
      <c r="G61" s="94"/>
      <c r="H61" s="94"/>
      <c r="I61" s="94"/>
      <c r="J61" s="94"/>
      <c r="K61" s="94"/>
      <c r="L61" s="94"/>
      <c r="M61" s="94"/>
      <c r="N61" s="94"/>
      <c r="O61" s="94"/>
      <c r="P61" s="94"/>
      <c r="Q61" s="94"/>
      <c r="R61" s="94"/>
      <c r="S61" s="106"/>
      <c r="T61" s="109"/>
      <c r="U61" s="109"/>
      <c r="V61" s="106"/>
      <c r="W61" s="109"/>
      <c r="X61" s="109"/>
      <c r="Y61" s="100"/>
      <c r="Z61" s="100"/>
      <c r="AA61" s="100"/>
      <c r="AB61" s="100"/>
      <c r="AC61" s="101"/>
      <c r="AD61" s="101"/>
      <c r="AE61" s="101"/>
      <c r="AF61" s="101"/>
      <c r="AG61" s="110"/>
      <c r="AH61" s="110"/>
    </row>
    <row r="62" spans="1:34" ht="15" customHeight="1" x14ac:dyDescent="0.15">
      <c r="A62" s="82"/>
      <c r="B62" s="82"/>
      <c r="C62" s="82"/>
      <c r="D62" s="82"/>
      <c r="E62" s="107"/>
      <c r="F62" s="107"/>
      <c r="G62" s="107"/>
      <c r="H62" s="107"/>
      <c r="I62" s="108"/>
      <c r="J62" s="107"/>
      <c r="K62" s="108"/>
      <c r="L62" s="108"/>
      <c r="M62" s="108"/>
      <c r="N62" s="107"/>
      <c r="O62" s="108"/>
      <c r="P62" s="108"/>
      <c r="Q62" s="108"/>
      <c r="R62" s="108"/>
      <c r="S62" s="111"/>
      <c r="T62" s="111"/>
      <c r="U62" s="111"/>
      <c r="V62" s="111"/>
      <c r="W62" s="111"/>
      <c r="X62" s="111"/>
      <c r="Y62" s="100"/>
      <c r="Z62" s="100"/>
      <c r="AA62" s="100"/>
      <c r="AB62" s="100"/>
      <c r="AC62" s="101"/>
      <c r="AD62" s="101"/>
      <c r="AE62" s="101"/>
      <c r="AF62" s="101"/>
      <c r="AG62" s="110"/>
      <c r="AH62" s="110"/>
    </row>
    <row r="63" spans="1:34" ht="15" customHeight="1" x14ac:dyDescent="0.15">
      <c r="A63" s="82"/>
      <c r="B63" s="82"/>
      <c r="C63" s="82"/>
      <c r="D63" s="82"/>
      <c r="E63" s="94"/>
      <c r="F63" s="94"/>
      <c r="G63" s="94"/>
      <c r="H63" s="94"/>
      <c r="I63" s="94"/>
      <c r="J63" s="94"/>
      <c r="K63" s="94"/>
      <c r="L63" s="94"/>
      <c r="M63" s="94"/>
      <c r="N63" s="94"/>
      <c r="O63" s="94"/>
      <c r="P63" s="94"/>
      <c r="Q63" s="94"/>
      <c r="R63" s="94"/>
      <c r="S63" s="109"/>
      <c r="T63" s="109"/>
      <c r="U63" s="109"/>
      <c r="V63" s="109"/>
      <c r="W63" s="109"/>
      <c r="X63" s="109"/>
      <c r="Y63" s="100"/>
      <c r="Z63" s="100"/>
      <c r="AA63" s="100"/>
      <c r="AB63" s="100"/>
      <c r="AC63" s="101"/>
      <c r="AD63" s="101"/>
      <c r="AE63" s="101"/>
      <c r="AF63" s="101"/>
      <c r="AG63" s="110"/>
      <c r="AH63" s="110"/>
    </row>
    <row r="64" spans="1:34" ht="15" customHeight="1" x14ac:dyDescent="0.15">
      <c r="A64" s="82"/>
      <c r="B64" s="82"/>
      <c r="C64" s="82"/>
      <c r="D64" s="82"/>
      <c r="E64" s="94"/>
      <c r="F64" s="94"/>
      <c r="G64" s="94"/>
      <c r="H64" s="94"/>
      <c r="I64" s="94"/>
      <c r="J64" s="94"/>
      <c r="K64" s="94"/>
      <c r="L64" s="94"/>
      <c r="M64" s="94"/>
      <c r="N64" s="94"/>
      <c r="O64" s="94"/>
      <c r="P64" s="94"/>
      <c r="Q64" s="94"/>
      <c r="R64" s="94"/>
      <c r="S64" s="106"/>
      <c r="T64" s="109"/>
      <c r="U64" s="109"/>
      <c r="V64" s="106"/>
      <c r="W64" s="109"/>
      <c r="X64" s="109"/>
      <c r="Y64" s="100"/>
      <c r="Z64" s="100"/>
      <c r="AA64" s="100"/>
      <c r="AB64" s="100"/>
      <c r="AC64" s="101"/>
      <c r="AD64" s="101"/>
      <c r="AE64" s="101"/>
      <c r="AF64" s="101"/>
      <c r="AG64" s="110"/>
      <c r="AH64" s="110"/>
    </row>
    <row r="65" spans="1:34" ht="15" customHeight="1" x14ac:dyDescent="0.15">
      <c r="A65" s="82"/>
      <c r="B65" s="82"/>
      <c r="C65" s="82"/>
      <c r="D65" s="82"/>
      <c r="E65" s="107"/>
      <c r="F65" s="107"/>
      <c r="G65" s="107"/>
      <c r="H65" s="107"/>
      <c r="I65" s="108"/>
      <c r="J65" s="107"/>
      <c r="K65" s="108"/>
      <c r="L65" s="108"/>
      <c r="M65" s="108"/>
      <c r="N65" s="107"/>
      <c r="O65" s="108"/>
      <c r="P65" s="108"/>
      <c r="Q65" s="108"/>
      <c r="R65" s="108"/>
      <c r="S65" s="111"/>
      <c r="T65" s="111"/>
      <c r="U65" s="111"/>
      <c r="V65" s="111"/>
      <c r="W65" s="111"/>
      <c r="X65" s="111"/>
      <c r="Y65" s="100"/>
      <c r="Z65" s="100"/>
      <c r="AA65" s="100"/>
      <c r="AB65" s="100"/>
      <c r="AC65" s="101"/>
      <c r="AD65" s="101"/>
      <c r="AE65" s="101"/>
      <c r="AF65" s="101"/>
      <c r="AG65" s="110"/>
      <c r="AH65" s="110"/>
    </row>
    <row r="66" spans="1:34" ht="15" customHeight="1" x14ac:dyDescent="0.15">
      <c r="A66" s="82"/>
      <c r="B66" s="82"/>
      <c r="C66" s="82"/>
      <c r="D66" s="82"/>
      <c r="E66" s="94"/>
      <c r="F66" s="94"/>
      <c r="G66" s="94"/>
      <c r="H66" s="94"/>
      <c r="I66" s="94"/>
      <c r="J66" s="94"/>
      <c r="K66" s="94"/>
      <c r="L66" s="94"/>
      <c r="M66" s="94"/>
      <c r="N66" s="94"/>
      <c r="O66" s="94"/>
      <c r="P66" s="94"/>
      <c r="Q66" s="94"/>
      <c r="R66" s="94"/>
      <c r="S66" s="109"/>
      <c r="T66" s="109"/>
      <c r="U66" s="109"/>
      <c r="V66" s="109"/>
      <c r="W66" s="109"/>
      <c r="X66" s="109"/>
      <c r="Y66" s="100"/>
      <c r="Z66" s="100"/>
      <c r="AA66" s="100"/>
      <c r="AB66" s="100"/>
      <c r="AC66" s="101"/>
      <c r="AD66" s="101"/>
      <c r="AE66" s="101"/>
      <c r="AF66" s="101"/>
      <c r="AG66" s="110"/>
      <c r="AH66" s="110"/>
    </row>
    <row r="67" spans="1:34" ht="15" customHeight="1" x14ac:dyDescent="0.15">
      <c r="A67" s="82"/>
      <c r="B67" s="82"/>
      <c r="C67" s="82"/>
      <c r="D67" s="82"/>
      <c r="E67" s="94"/>
      <c r="F67" s="94"/>
      <c r="G67" s="94"/>
      <c r="H67" s="94"/>
      <c r="I67" s="94"/>
      <c r="J67" s="94"/>
      <c r="K67" s="94"/>
      <c r="L67" s="94"/>
      <c r="M67" s="94"/>
      <c r="N67" s="94"/>
      <c r="O67" s="94"/>
      <c r="P67" s="94"/>
      <c r="Q67" s="94"/>
      <c r="R67" s="94"/>
      <c r="S67" s="106"/>
      <c r="T67" s="109"/>
      <c r="U67" s="109"/>
      <c r="V67" s="106"/>
      <c r="W67" s="109"/>
      <c r="X67" s="109"/>
      <c r="Y67" s="100"/>
      <c r="Z67" s="100"/>
      <c r="AA67" s="100"/>
      <c r="AB67" s="100"/>
      <c r="AC67" s="101"/>
      <c r="AD67" s="101"/>
      <c r="AE67" s="101"/>
      <c r="AF67" s="101"/>
      <c r="AG67" s="110"/>
      <c r="AH67" s="110"/>
    </row>
    <row r="68" spans="1:34" ht="15" customHeight="1" x14ac:dyDescent="0.15">
      <c r="A68" s="82"/>
      <c r="B68" s="82"/>
      <c r="C68" s="82"/>
      <c r="D68" s="82"/>
      <c r="E68" s="107"/>
      <c r="F68" s="107"/>
      <c r="G68" s="107"/>
      <c r="H68" s="107"/>
      <c r="I68" s="108"/>
      <c r="J68" s="107"/>
      <c r="K68" s="108"/>
      <c r="L68" s="108"/>
      <c r="M68" s="108"/>
      <c r="N68" s="107"/>
      <c r="O68" s="108"/>
      <c r="P68" s="108"/>
      <c r="Q68" s="108"/>
      <c r="R68" s="108"/>
      <c r="S68" s="111"/>
      <c r="T68" s="111"/>
      <c r="U68" s="111"/>
      <c r="V68" s="111"/>
      <c r="W68" s="111"/>
      <c r="X68" s="111"/>
      <c r="Y68" s="100"/>
      <c r="Z68" s="100"/>
      <c r="AA68" s="100"/>
      <c r="AB68" s="100"/>
      <c r="AC68" s="101"/>
      <c r="AD68" s="101"/>
      <c r="AE68" s="101"/>
      <c r="AF68" s="101"/>
      <c r="AG68" s="110"/>
      <c r="AH68" s="110"/>
    </row>
    <row r="69" spans="1:34" ht="15" customHeight="1" x14ac:dyDescent="0.15">
      <c r="A69" s="82"/>
      <c r="B69" s="82"/>
      <c r="C69" s="82"/>
      <c r="D69" s="82"/>
      <c r="E69" s="84"/>
      <c r="F69" s="84"/>
      <c r="G69" s="84"/>
      <c r="H69" s="84"/>
      <c r="I69" s="84"/>
      <c r="N69" s="47"/>
      <c r="O69" s="47"/>
      <c r="P69" s="82"/>
      <c r="Q69" s="82"/>
      <c r="R69" s="82"/>
      <c r="S69" s="82"/>
      <c r="T69" s="82"/>
      <c r="U69" s="82"/>
      <c r="V69" s="82"/>
      <c r="W69" s="82"/>
      <c r="X69" s="82"/>
      <c r="Y69" s="82"/>
      <c r="Z69" s="82"/>
      <c r="AA69" s="82"/>
      <c r="AB69" s="82"/>
      <c r="AC69" s="101"/>
      <c r="AD69" s="101"/>
      <c r="AE69" s="101"/>
      <c r="AF69" s="101"/>
      <c r="AG69" s="112"/>
      <c r="AH69" s="112"/>
    </row>
    <row r="70" spans="1:34" ht="15" customHeight="1" x14ac:dyDescent="0.15">
      <c r="A70" s="82"/>
      <c r="B70" s="82"/>
      <c r="C70" s="82"/>
      <c r="D70" s="82"/>
      <c r="E70" s="84"/>
      <c r="F70" s="84"/>
      <c r="G70" s="84"/>
      <c r="H70" s="84"/>
      <c r="I70" s="84"/>
      <c r="N70" s="47"/>
      <c r="O70" s="47"/>
      <c r="P70" s="82"/>
      <c r="Q70" s="82"/>
      <c r="R70" s="82"/>
      <c r="S70" s="82"/>
      <c r="T70" s="82"/>
      <c r="U70" s="82"/>
      <c r="V70" s="82"/>
      <c r="W70" s="82"/>
      <c r="X70" s="82"/>
      <c r="Y70" s="82"/>
      <c r="Z70" s="82"/>
      <c r="AA70" s="82"/>
      <c r="AB70" s="82"/>
      <c r="AC70" s="101"/>
      <c r="AD70" s="101"/>
      <c r="AE70" s="101"/>
      <c r="AF70" s="101"/>
      <c r="AG70" s="112"/>
      <c r="AH70" s="112"/>
    </row>
    <row r="71" spans="1:34" ht="15" customHeight="1" x14ac:dyDescent="0.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99"/>
      <c r="AD71" s="99"/>
      <c r="AE71" s="99"/>
      <c r="AF71" s="99"/>
      <c r="AG71" s="99"/>
      <c r="AH71" s="99"/>
    </row>
    <row r="72" spans="1:34" ht="15" customHeight="1" x14ac:dyDescent="0.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99"/>
      <c r="AD72" s="99"/>
      <c r="AE72" s="99"/>
      <c r="AF72" s="99"/>
      <c r="AG72" s="99"/>
      <c r="AH72" s="99"/>
    </row>
    <row r="73" spans="1:34" ht="3.75" customHeight="1" x14ac:dyDescent="0.15">
      <c r="A73" s="82"/>
      <c r="B73" s="82"/>
      <c r="C73" s="82"/>
      <c r="D73" s="82"/>
      <c r="E73" s="84"/>
      <c r="F73" s="84"/>
      <c r="G73" s="84"/>
      <c r="H73" s="84"/>
      <c r="I73" s="84"/>
      <c r="N73" s="47"/>
      <c r="O73" s="47"/>
      <c r="P73" s="82"/>
      <c r="Q73" s="82"/>
      <c r="R73" s="82"/>
      <c r="S73" s="82"/>
      <c r="T73" s="82"/>
      <c r="U73" s="82"/>
      <c r="V73" s="82"/>
      <c r="W73" s="82"/>
      <c r="X73" s="82"/>
      <c r="Y73" s="82"/>
      <c r="Z73" s="82"/>
      <c r="AA73" s="82"/>
      <c r="AB73" s="82"/>
      <c r="AC73" s="82"/>
      <c r="AD73" s="82"/>
      <c r="AE73" s="82"/>
      <c r="AF73" s="82"/>
      <c r="AG73" s="82"/>
      <c r="AH73" s="82"/>
    </row>
    <row r="74" spans="1:34" ht="3.75" customHeight="1" x14ac:dyDescent="0.15">
      <c r="A74" s="48"/>
      <c r="B74" s="48"/>
      <c r="C74" s="47"/>
      <c r="D74" s="47"/>
      <c r="E74" s="47"/>
      <c r="F74" s="47"/>
      <c r="G74" s="47"/>
      <c r="H74" s="47"/>
      <c r="I74" s="47"/>
      <c r="J74" s="47"/>
      <c r="K74" s="47"/>
      <c r="L74" s="47"/>
      <c r="M74" s="47"/>
      <c r="N74" s="47"/>
      <c r="O74" s="47"/>
      <c r="P74" s="47"/>
      <c r="Q74" s="47"/>
      <c r="R74" s="49"/>
      <c r="S74" s="49"/>
      <c r="T74" s="49"/>
      <c r="U74" s="49"/>
      <c r="V74" s="49"/>
      <c r="W74" s="47"/>
      <c r="X74" s="49"/>
      <c r="Y74" s="49"/>
      <c r="Z74" s="49"/>
      <c r="AA74" s="49"/>
      <c r="AB74" s="49"/>
      <c r="AC74" s="47"/>
      <c r="AD74" s="49"/>
      <c r="AE74" s="49"/>
      <c r="AF74" s="49"/>
      <c r="AG74" s="49"/>
      <c r="AH74" s="49"/>
    </row>
    <row r="75" spans="1:34" ht="15" customHeight="1" x14ac:dyDescent="0.15">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8" spans="1:34" ht="18" customHeight="1" x14ac:dyDescent="0.15">
      <c r="E78" s="385"/>
      <c r="F78" s="385"/>
      <c r="G78" s="385"/>
      <c r="H78" s="385"/>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row>
    <row r="79" spans="1:34" ht="18" customHeight="1" x14ac:dyDescent="0.15">
      <c r="E79" s="385"/>
      <c r="F79" s="385"/>
      <c r="G79" s="385"/>
      <c r="H79" s="385"/>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row>
  </sheetData>
  <sheetProtection selectLockedCells="1"/>
  <mergeCells count="65">
    <mergeCell ref="A12:D15"/>
    <mergeCell ref="I13:AH15"/>
    <mergeCell ref="AG23:AH23"/>
    <mergeCell ref="AD19:AF19"/>
    <mergeCell ref="AG19:AH19"/>
    <mergeCell ref="E18:F18"/>
    <mergeCell ref="E20:F20"/>
    <mergeCell ref="AD20:AF20"/>
    <mergeCell ref="E22:F22"/>
    <mergeCell ref="E12:H12"/>
    <mergeCell ref="I12:AH12"/>
    <mergeCell ref="E13:H15"/>
    <mergeCell ref="AG22:AH22"/>
    <mergeCell ref="AG17:AH17"/>
    <mergeCell ref="E19:F19"/>
    <mergeCell ref="AD18:AF18"/>
    <mergeCell ref="N2:P2"/>
    <mergeCell ref="Q2:AH2"/>
    <mergeCell ref="A3:AH4"/>
    <mergeCell ref="A5:D11"/>
    <mergeCell ref="E5:H6"/>
    <mergeCell ref="E10:H11"/>
    <mergeCell ref="I10:AH11"/>
    <mergeCell ref="I5:AH6"/>
    <mergeCell ref="E7:H7"/>
    <mergeCell ref="E8:H9"/>
    <mergeCell ref="I7:AH7"/>
    <mergeCell ref="I8:AH9"/>
    <mergeCell ref="AG21:AH21"/>
    <mergeCell ref="AD21:AF21"/>
    <mergeCell ref="A16:AC17"/>
    <mergeCell ref="AD17:AF17"/>
    <mergeCell ref="E21:F21"/>
    <mergeCell ref="E78:H79"/>
    <mergeCell ref="I78:AH79"/>
    <mergeCell ref="A35:AH36"/>
    <mergeCell ref="A28:D31"/>
    <mergeCell ref="E28:H28"/>
    <mergeCell ref="C50:AH51"/>
    <mergeCell ref="A50:B51"/>
    <mergeCell ref="E29:H31"/>
    <mergeCell ref="I29:AH31"/>
    <mergeCell ref="C39:AH41"/>
    <mergeCell ref="A37:B38"/>
    <mergeCell ref="A48:B49"/>
    <mergeCell ref="A46:AH47"/>
    <mergeCell ref="C48:AH49"/>
    <mergeCell ref="I28:AH28"/>
    <mergeCell ref="A42:B43"/>
    <mergeCell ref="C42:AH43"/>
    <mergeCell ref="A18:D25"/>
    <mergeCell ref="E25:F25"/>
    <mergeCell ref="AD25:AF25"/>
    <mergeCell ref="AG25:AH25"/>
    <mergeCell ref="C37:AH38"/>
    <mergeCell ref="A39:B41"/>
    <mergeCell ref="A26:AH27"/>
    <mergeCell ref="E23:F23"/>
    <mergeCell ref="AD23:AF23"/>
    <mergeCell ref="E24:F24"/>
    <mergeCell ref="AD24:AF24"/>
    <mergeCell ref="AG24:AH24"/>
    <mergeCell ref="AG20:AH20"/>
    <mergeCell ref="AD22:AF22"/>
    <mergeCell ref="AG18:AH18"/>
  </mergeCells>
  <phoneticPr fontId="2"/>
  <conditionalFormatting sqref="AD18:AF25">
    <cfRule type="expression" dxfId="0" priority="1" stopIfTrue="1">
      <formula>COUNTIF($AD$18:$AF$25,"○")&gt;5</formula>
    </cfRule>
  </conditionalFormatting>
  <dataValidations count="10">
    <dataValidation type="whole" operator="greaterThanOrEqual" allowBlank="1" showInputMessage="1" showErrorMessage="1" sqref="K7">
      <formula1>1</formula1>
    </dataValidation>
    <dataValidation type="list" allowBlank="1" showInputMessage="1" showErrorMessage="1" prompt="この項目が該当する場合「○」を選択してください" sqref="W74 AC74 Q74">
      <formula1>"○"</formula1>
    </dataValidation>
    <dataValidation type="whole" allowBlank="1" showInputMessage="1" showErrorMessage="1" sqref="M7">
      <formula1>1</formula1>
      <formula2>12</formula2>
    </dataValidation>
    <dataValidation type="whole" allowBlank="1" showInputMessage="1" showErrorMessage="1" sqref="O7">
      <formula1>1</formula1>
      <formula2>31</formula2>
    </dataValidation>
    <dataValidation type="whole" operator="greaterThanOrEqual" allowBlank="1" showInputMessage="1" showErrorMessage="1" sqref="J69:M70">
      <formula1>0</formula1>
    </dataValidation>
    <dataValidation type="whole" allowBlank="1" showInputMessage="1" showErrorMessage="1" sqref="S32:AB34">
      <formula1>1</formula1>
      <formula2>100</formula2>
    </dataValidation>
    <dataValidation type="list" allowBlank="1" showInputMessage="1" showErrorMessage="1" sqref="AG18:AG20 AG23:AG25">
      <formula1>"無,有"</formula1>
    </dataValidation>
    <dataValidation type="list" allowBlank="1" showInputMessage="1" showErrorMessage="1" sqref="AG22">
      <formula1>"無,研修受講実績有,推進員設置有"</formula1>
    </dataValidation>
    <dataValidation type="list" allowBlank="1" showInputMessage="1" showErrorMessage="1" sqref="AG21">
      <formula1>"無,ISO14001認証有,M-EMS認証有"</formula1>
    </dataValidation>
    <dataValidation type="list" allowBlank="1" showInputMessage="1" showErrorMessage="1" sqref="AD18:AF25">
      <formula1>"○,－"</formula1>
    </dataValidation>
  </dataValidations>
  <printOptions horizontalCentered="1"/>
  <pageMargins left="0.78740157480314965" right="0.39370078740157483" top="0.59055118110236227" bottom="0.19685039370078741" header="0.31496062992125984" footer="0.31496062992125984"/>
  <pageSetup paperSize="9" scale="68" fitToWidth="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9"/>
  <sheetViews>
    <sheetView showGridLines="0" view="pageBreakPreview" zoomScaleNormal="85" zoomScaleSheetLayoutView="100" workbookViewId="0"/>
  </sheetViews>
  <sheetFormatPr defaultColWidth="3.125" defaultRowHeight="18" customHeight="1" x14ac:dyDescent="0.15"/>
  <cols>
    <col min="1" max="50" width="3.875" style="5" customWidth="1"/>
    <col min="51" max="16384" width="3.125" style="5"/>
  </cols>
  <sheetData>
    <row r="1" spans="1:51" ht="23.25" customHeight="1" x14ac:dyDescent="0.15">
      <c r="A1" s="95" t="s">
        <v>161</v>
      </c>
      <c r="C1" s="34"/>
      <c r="N1" s="47"/>
      <c r="O1" s="47"/>
      <c r="P1" s="47"/>
      <c r="Q1" s="94"/>
      <c r="R1" s="94"/>
      <c r="S1" s="94"/>
      <c r="T1" s="94"/>
      <c r="U1" s="94"/>
      <c r="V1" s="94"/>
      <c r="W1" s="94"/>
      <c r="X1" s="94"/>
      <c r="Y1" s="94"/>
      <c r="Z1" s="94"/>
      <c r="AA1" s="94"/>
      <c r="AB1" s="94"/>
      <c r="AC1" s="94"/>
      <c r="AD1" s="94"/>
      <c r="AE1" s="94"/>
      <c r="AF1" s="94"/>
      <c r="AG1" s="94"/>
      <c r="AH1" s="94"/>
    </row>
    <row r="2" spans="1:51" ht="26.25" customHeight="1" thickBot="1" x14ac:dyDescent="0.2">
      <c r="N2" s="448" t="s">
        <v>121</v>
      </c>
      <c r="O2" s="449"/>
      <c r="P2" s="450"/>
      <c r="Q2" s="451"/>
      <c r="R2" s="452"/>
      <c r="S2" s="452"/>
      <c r="T2" s="452"/>
      <c r="U2" s="452"/>
      <c r="V2" s="452"/>
      <c r="W2" s="452"/>
      <c r="X2" s="452"/>
      <c r="Y2" s="452"/>
      <c r="Z2" s="452"/>
      <c r="AA2" s="452"/>
      <c r="AB2" s="452"/>
      <c r="AC2" s="452"/>
      <c r="AD2" s="452"/>
      <c r="AE2" s="452"/>
      <c r="AF2" s="452"/>
      <c r="AG2" s="452"/>
      <c r="AH2" s="453"/>
    </row>
    <row r="3" spans="1:51" ht="15" customHeight="1" x14ac:dyDescent="0.15">
      <c r="A3" s="411" t="s">
        <v>162</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51" ht="15" customHeight="1" thickBot="1" x14ac:dyDescent="0.2">
      <c r="A4" s="520"/>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2"/>
    </row>
    <row r="5" spans="1:51" ht="26.25" customHeight="1" x14ac:dyDescent="0.15">
      <c r="A5" s="528" t="s">
        <v>163</v>
      </c>
      <c r="B5" s="529"/>
      <c r="C5" s="547" t="s">
        <v>164</v>
      </c>
      <c r="D5" s="548"/>
      <c r="E5" s="549"/>
      <c r="F5" s="550"/>
      <c r="G5" s="551"/>
      <c r="H5" s="551"/>
      <c r="I5" s="551"/>
      <c r="J5" s="551"/>
      <c r="K5" s="551"/>
      <c r="L5" s="551"/>
      <c r="M5" s="551"/>
      <c r="N5" s="551"/>
      <c r="O5" s="551"/>
      <c r="P5" s="551"/>
      <c r="Q5" s="551"/>
      <c r="R5" s="551"/>
      <c r="S5" s="551"/>
      <c r="T5" s="551"/>
      <c r="U5" s="551"/>
      <c r="V5" s="552"/>
      <c r="W5" s="547" t="s">
        <v>165</v>
      </c>
      <c r="X5" s="548"/>
      <c r="Y5" s="548"/>
      <c r="Z5" s="548"/>
      <c r="AA5" s="553"/>
      <c r="AB5" s="554" t="s">
        <v>166</v>
      </c>
      <c r="AC5" s="548"/>
      <c r="AD5" s="548"/>
      <c r="AE5" s="548"/>
      <c r="AF5" s="548"/>
      <c r="AG5" s="548"/>
      <c r="AH5" s="555"/>
    </row>
    <row r="6" spans="1:51" ht="26.25" customHeight="1" x14ac:dyDescent="0.15">
      <c r="A6" s="530"/>
      <c r="B6" s="531"/>
      <c r="C6" s="408" t="s">
        <v>42</v>
      </c>
      <c r="D6" s="408"/>
      <c r="E6" s="408"/>
      <c r="F6" s="408"/>
      <c r="G6" s="523" t="s">
        <v>129</v>
      </c>
      <c r="H6" s="523"/>
      <c r="I6" s="523"/>
      <c r="J6" s="523"/>
      <c r="K6" s="524"/>
      <c r="L6" s="524"/>
      <c r="M6" s="524"/>
      <c r="N6" s="524"/>
      <c r="O6" s="524"/>
      <c r="P6" s="524"/>
      <c r="Q6" s="524"/>
      <c r="R6" s="524"/>
      <c r="S6" s="524"/>
      <c r="T6" s="524"/>
      <c r="U6" s="524"/>
      <c r="V6" s="524"/>
      <c r="W6" s="524"/>
      <c r="X6" s="524"/>
      <c r="Y6" s="524"/>
      <c r="Z6" s="524"/>
      <c r="AA6" s="524"/>
      <c r="AB6" s="524"/>
      <c r="AC6" s="524"/>
      <c r="AD6" s="524"/>
      <c r="AE6" s="524"/>
      <c r="AF6" s="524"/>
      <c r="AG6" s="524"/>
      <c r="AH6" s="525"/>
    </row>
    <row r="7" spans="1:51" ht="26.25" customHeight="1" x14ac:dyDescent="0.15">
      <c r="A7" s="530"/>
      <c r="B7" s="531"/>
      <c r="C7" s="408"/>
      <c r="D7" s="408"/>
      <c r="E7" s="408"/>
      <c r="F7" s="408"/>
      <c r="G7" s="497" t="s">
        <v>130</v>
      </c>
      <c r="H7" s="497"/>
      <c r="I7" s="497"/>
      <c r="J7" s="497"/>
      <c r="K7" s="526"/>
      <c r="L7" s="526"/>
      <c r="M7" s="526"/>
      <c r="N7" s="526"/>
      <c r="O7" s="526"/>
      <c r="P7" s="526"/>
      <c r="Q7" s="526"/>
      <c r="R7" s="526"/>
      <c r="S7" s="526"/>
      <c r="T7" s="526"/>
      <c r="U7" s="526"/>
      <c r="V7" s="526"/>
      <c r="W7" s="526"/>
      <c r="X7" s="526"/>
      <c r="Y7" s="526"/>
      <c r="Z7" s="526"/>
      <c r="AA7" s="526"/>
      <c r="AB7" s="526"/>
      <c r="AC7" s="526"/>
      <c r="AD7" s="526"/>
      <c r="AE7" s="526"/>
      <c r="AF7" s="526"/>
      <c r="AG7" s="526"/>
      <c r="AH7" s="527"/>
      <c r="AK7" s="58"/>
    </row>
    <row r="8" spans="1:51" ht="26.25" customHeight="1" x14ac:dyDescent="0.15">
      <c r="A8" s="530"/>
      <c r="B8" s="531"/>
      <c r="C8" s="408"/>
      <c r="D8" s="408"/>
      <c r="E8" s="408"/>
      <c r="F8" s="408"/>
      <c r="G8" s="497"/>
      <c r="H8" s="497"/>
      <c r="I8" s="497"/>
      <c r="J8" s="497"/>
      <c r="K8" s="526"/>
      <c r="L8" s="526"/>
      <c r="M8" s="526"/>
      <c r="N8" s="526"/>
      <c r="O8" s="526"/>
      <c r="P8" s="526"/>
      <c r="Q8" s="526"/>
      <c r="R8" s="526"/>
      <c r="S8" s="526"/>
      <c r="T8" s="526"/>
      <c r="U8" s="526"/>
      <c r="V8" s="526"/>
      <c r="W8" s="526"/>
      <c r="X8" s="526"/>
      <c r="Y8" s="526"/>
      <c r="Z8" s="526"/>
      <c r="AA8" s="526"/>
      <c r="AB8" s="526"/>
      <c r="AC8" s="526"/>
      <c r="AD8" s="526"/>
      <c r="AE8" s="526"/>
      <c r="AF8" s="526"/>
      <c r="AG8" s="526"/>
      <c r="AH8" s="527"/>
      <c r="AN8" s="47"/>
      <c r="AO8" s="108"/>
      <c r="AP8" s="108"/>
      <c r="AQ8" s="108"/>
      <c r="AR8" s="108"/>
      <c r="AS8" s="108"/>
      <c r="AT8" s="47"/>
      <c r="AU8" s="108"/>
      <c r="AV8" s="108"/>
      <c r="AW8" s="108"/>
      <c r="AX8" s="108"/>
      <c r="AY8" s="108"/>
    </row>
    <row r="9" spans="1:51" ht="26.25" customHeight="1" x14ac:dyDescent="0.15">
      <c r="A9" s="530"/>
      <c r="B9" s="531"/>
      <c r="C9" s="427" t="s">
        <v>168</v>
      </c>
      <c r="D9" s="428"/>
      <c r="E9" s="428"/>
      <c r="F9" s="428"/>
      <c r="G9" s="428"/>
      <c r="H9" s="428"/>
      <c r="I9" s="458"/>
      <c r="J9" s="469" t="s">
        <v>169</v>
      </c>
      <c r="K9" s="507"/>
      <c r="L9" s="507"/>
      <c r="M9" s="507"/>
      <c r="N9" s="507"/>
      <c r="O9" s="507"/>
      <c r="P9" s="556"/>
      <c r="Q9" s="506" t="s">
        <v>170</v>
      </c>
      <c r="R9" s="507"/>
      <c r="S9" s="507"/>
      <c r="T9" s="507"/>
      <c r="U9" s="507"/>
      <c r="V9" s="167" t="s">
        <v>167</v>
      </c>
      <c r="W9" s="506" t="s">
        <v>171</v>
      </c>
      <c r="X9" s="507"/>
      <c r="Y9" s="507"/>
      <c r="Z9" s="507"/>
      <c r="AA9" s="507"/>
      <c r="AB9" s="167" t="s">
        <v>167</v>
      </c>
      <c r="AC9" s="506" t="s">
        <v>172</v>
      </c>
      <c r="AD9" s="507"/>
      <c r="AE9" s="507"/>
      <c r="AF9" s="507"/>
      <c r="AG9" s="507"/>
      <c r="AH9" s="168" t="s">
        <v>167</v>
      </c>
    </row>
    <row r="10" spans="1:51" ht="26.25" customHeight="1" x14ac:dyDescent="0.15">
      <c r="A10" s="530"/>
      <c r="B10" s="531"/>
      <c r="C10" s="469"/>
      <c r="D10" s="460"/>
      <c r="E10" s="460"/>
      <c r="F10" s="460"/>
      <c r="G10" s="460"/>
      <c r="H10" s="460"/>
      <c r="I10" s="461"/>
      <c r="J10" s="405" t="s">
        <v>173</v>
      </c>
      <c r="K10" s="406"/>
      <c r="L10" s="406"/>
      <c r="M10" s="406"/>
      <c r="N10" s="406"/>
      <c r="O10" s="406"/>
      <c r="P10" s="479"/>
      <c r="Q10" s="507"/>
      <c r="R10" s="507"/>
      <c r="S10" s="507"/>
      <c r="T10" s="507"/>
      <c r="U10" s="507"/>
      <c r="V10" s="507"/>
      <c r="W10" s="507"/>
      <c r="X10" s="507"/>
      <c r="Y10" s="507"/>
      <c r="Z10" s="507"/>
      <c r="AA10" s="507"/>
      <c r="AB10" s="507"/>
      <c r="AC10" s="507"/>
      <c r="AD10" s="507"/>
      <c r="AE10" s="507"/>
      <c r="AF10" s="507"/>
      <c r="AG10" s="507"/>
      <c r="AH10" s="557"/>
    </row>
    <row r="11" spans="1:51" ht="26.25" customHeight="1" x14ac:dyDescent="0.15">
      <c r="A11" s="530"/>
      <c r="B11" s="531"/>
      <c r="C11" s="534" t="s">
        <v>174</v>
      </c>
      <c r="D11" s="535"/>
      <c r="E11" s="506" t="s">
        <v>175</v>
      </c>
      <c r="F11" s="507"/>
      <c r="G11" s="507"/>
      <c r="H11" s="507"/>
      <c r="I11" s="507"/>
      <c r="J11" s="507"/>
      <c r="K11" s="507"/>
      <c r="L11" s="507"/>
      <c r="M11" s="507"/>
      <c r="N11" s="469" t="s">
        <v>176</v>
      </c>
      <c r="O11" s="460"/>
      <c r="P11" s="460"/>
      <c r="Q11" s="460"/>
      <c r="R11" s="460"/>
      <c r="S11" s="460"/>
      <c r="T11" s="460"/>
      <c r="U11" s="460"/>
      <c r="V11" s="460"/>
      <c r="W11" s="460"/>
      <c r="X11" s="461"/>
      <c r="Y11" s="469" t="s">
        <v>177</v>
      </c>
      <c r="Z11" s="460"/>
      <c r="AA11" s="460"/>
      <c r="AB11" s="460"/>
      <c r="AC11" s="461"/>
      <c r="AD11" s="469"/>
      <c r="AE11" s="460"/>
      <c r="AF11" s="460"/>
      <c r="AG11" s="493" t="s">
        <v>178</v>
      </c>
      <c r="AH11" s="494"/>
    </row>
    <row r="12" spans="1:51" ht="26.25" customHeight="1" x14ac:dyDescent="0.15">
      <c r="A12" s="530"/>
      <c r="B12" s="531"/>
      <c r="C12" s="536"/>
      <c r="D12" s="531"/>
      <c r="E12" s="495"/>
      <c r="F12" s="496"/>
      <c r="G12" s="496"/>
      <c r="H12" s="496"/>
      <c r="I12" s="496"/>
      <c r="J12" s="496"/>
      <c r="K12" s="496"/>
      <c r="L12" s="496"/>
      <c r="M12" s="496"/>
      <c r="N12" s="497" t="s">
        <v>179</v>
      </c>
      <c r="O12" s="497"/>
      <c r="P12" s="497"/>
      <c r="Q12" s="497"/>
      <c r="R12" s="497"/>
      <c r="S12" s="422" t="s">
        <v>180</v>
      </c>
      <c r="T12" s="424"/>
      <c r="U12" s="492" t="s">
        <v>181</v>
      </c>
      <c r="V12" s="492"/>
      <c r="W12" s="492"/>
      <c r="X12" s="492"/>
      <c r="Y12" s="504" t="s">
        <v>182</v>
      </c>
      <c r="Z12" s="492"/>
      <c r="AA12" s="492"/>
      <c r="AB12" s="492"/>
      <c r="AC12" s="492"/>
      <c r="AD12" s="492"/>
      <c r="AE12" s="492"/>
      <c r="AF12" s="492"/>
      <c r="AG12" s="492"/>
      <c r="AH12" s="505"/>
    </row>
    <row r="13" spans="1:51" ht="26.25" customHeight="1" x14ac:dyDescent="0.15">
      <c r="A13" s="530"/>
      <c r="B13" s="531"/>
      <c r="C13" s="536"/>
      <c r="D13" s="531"/>
      <c r="E13" s="492" t="s">
        <v>240</v>
      </c>
      <c r="F13" s="492"/>
      <c r="G13" s="492"/>
      <c r="H13" s="492"/>
      <c r="I13" s="492"/>
      <c r="J13" s="492"/>
      <c r="K13" s="492"/>
      <c r="L13" s="492"/>
      <c r="M13" s="492"/>
      <c r="N13" s="498"/>
      <c r="O13" s="498"/>
      <c r="P13" s="499"/>
      <c r="Q13" s="500" t="s">
        <v>183</v>
      </c>
      <c r="R13" s="497"/>
      <c r="S13" s="501">
        <v>1</v>
      </c>
      <c r="T13" s="502"/>
      <c r="U13" s="503" t="str">
        <f>IF(N13="","",ROUNDDOWN(N13*S13,3))</f>
        <v/>
      </c>
      <c r="V13" s="503"/>
      <c r="W13" s="492" t="s">
        <v>183</v>
      </c>
      <c r="X13" s="492"/>
      <c r="Y13" s="538" t="str">
        <f>IF(SUM(U13:V16)=0,"",SUM(U13:V16))</f>
        <v/>
      </c>
      <c r="Z13" s="539"/>
      <c r="AA13" s="539"/>
      <c r="AB13" s="539"/>
      <c r="AC13" s="539"/>
      <c r="AD13" s="455" t="s">
        <v>184</v>
      </c>
      <c r="AE13" s="455"/>
      <c r="AF13" s="455"/>
      <c r="AG13" s="455"/>
      <c r="AH13" s="544"/>
    </row>
    <row r="14" spans="1:51" ht="26.25" customHeight="1" x14ac:dyDescent="0.15">
      <c r="A14" s="530"/>
      <c r="B14" s="531"/>
      <c r="C14" s="536"/>
      <c r="D14" s="531"/>
      <c r="E14" s="492" t="s">
        <v>241</v>
      </c>
      <c r="F14" s="492"/>
      <c r="G14" s="492"/>
      <c r="H14" s="492"/>
      <c r="I14" s="492"/>
      <c r="J14" s="492"/>
      <c r="K14" s="492"/>
      <c r="L14" s="492"/>
      <c r="M14" s="492"/>
      <c r="N14" s="498"/>
      <c r="O14" s="498"/>
      <c r="P14" s="499"/>
      <c r="Q14" s="500" t="s">
        <v>183</v>
      </c>
      <c r="R14" s="497"/>
      <c r="S14" s="501">
        <v>1</v>
      </c>
      <c r="T14" s="502"/>
      <c r="U14" s="503" t="str">
        <f>IF(N14="","",ROUNDDOWN(N14*S14,3))</f>
        <v/>
      </c>
      <c r="V14" s="503"/>
      <c r="W14" s="492" t="s">
        <v>183</v>
      </c>
      <c r="X14" s="492"/>
      <c r="Y14" s="540"/>
      <c r="Z14" s="541"/>
      <c r="AA14" s="541"/>
      <c r="AB14" s="541"/>
      <c r="AC14" s="541"/>
      <c r="AD14" s="428"/>
      <c r="AE14" s="428"/>
      <c r="AF14" s="428"/>
      <c r="AG14" s="428"/>
      <c r="AH14" s="545"/>
    </row>
    <row r="15" spans="1:51" ht="26.25" customHeight="1" x14ac:dyDescent="0.15">
      <c r="A15" s="530"/>
      <c r="B15" s="531"/>
      <c r="C15" s="536"/>
      <c r="D15" s="531"/>
      <c r="E15" s="492" t="s">
        <v>242</v>
      </c>
      <c r="F15" s="492"/>
      <c r="G15" s="492"/>
      <c r="H15" s="492"/>
      <c r="I15" s="492"/>
      <c r="J15" s="492"/>
      <c r="K15" s="492"/>
      <c r="L15" s="492"/>
      <c r="M15" s="492"/>
      <c r="N15" s="498"/>
      <c r="O15" s="498"/>
      <c r="P15" s="499"/>
      <c r="Q15" s="500" t="s">
        <v>183</v>
      </c>
      <c r="R15" s="497"/>
      <c r="S15" s="519">
        <v>0.5</v>
      </c>
      <c r="T15" s="519"/>
      <c r="U15" s="503" t="str">
        <f>IF(N15="","",ROUNDDOWN(N15*(1/2),3))</f>
        <v/>
      </c>
      <c r="V15" s="503"/>
      <c r="W15" s="492" t="s">
        <v>183</v>
      </c>
      <c r="X15" s="492"/>
      <c r="Y15" s="540"/>
      <c r="Z15" s="541"/>
      <c r="AA15" s="541"/>
      <c r="AB15" s="541"/>
      <c r="AC15" s="541"/>
      <c r="AD15" s="428"/>
      <c r="AE15" s="428"/>
      <c r="AF15" s="428"/>
      <c r="AG15" s="428"/>
      <c r="AH15" s="545"/>
    </row>
    <row r="16" spans="1:51" ht="26.25" customHeight="1" thickBot="1" x14ac:dyDescent="0.2">
      <c r="A16" s="532"/>
      <c r="B16" s="533"/>
      <c r="C16" s="537"/>
      <c r="D16" s="533"/>
      <c r="E16" s="508" t="s">
        <v>243</v>
      </c>
      <c r="F16" s="508"/>
      <c r="G16" s="508"/>
      <c r="H16" s="508"/>
      <c r="I16" s="508"/>
      <c r="J16" s="508"/>
      <c r="K16" s="508"/>
      <c r="L16" s="508"/>
      <c r="M16" s="508"/>
      <c r="N16" s="513"/>
      <c r="O16" s="513"/>
      <c r="P16" s="514"/>
      <c r="Q16" s="515" t="s">
        <v>183</v>
      </c>
      <c r="R16" s="516"/>
      <c r="S16" s="517">
        <v>0.25</v>
      </c>
      <c r="T16" s="517"/>
      <c r="U16" s="518" t="str">
        <f>IF(N16="","",ROUNDDOWN(N16*(1/4),3))</f>
        <v/>
      </c>
      <c r="V16" s="518"/>
      <c r="W16" s="508" t="s">
        <v>183</v>
      </c>
      <c r="X16" s="508"/>
      <c r="Y16" s="542"/>
      <c r="Z16" s="543"/>
      <c r="AA16" s="543"/>
      <c r="AB16" s="543"/>
      <c r="AC16" s="543"/>
      <c r="AD16" s="430"/>
      <c r="AE16" s="430"/>
      <c r="AF16" s="430"/>
      <c r="AG16" s="430"/>
      <c r="AH16" s="546"/>
    </row>
    <row r="17" spans="1:34" ht="26.25" customHeight="1" x14ac:dyDescent="0.15">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row>
    <row r="18" spans="1:34" ht="11.25" customHeight="1" x14ac:dyDescent="0.15">
      <c r="A18" s="48"/>
      <c r="B18" s="48"/>
      <c r="C18" s="48"/>
      <c r="D18" s="48"/>
      <c r="E18" s="60"/>
      <c r="F18" s="60"/>
      <c r="G18" s="60"/>
      <c r="H18" s="60"/>
      <c r="I18" s="60"/>
      <c r="J18" s="60"/>
      <c r="K18" s="60"/>
      <c r="L18" s="60"/>
      <c r="M18" s="60"/>
      <c r="N18" s="63"/>
      <c r="O18" s="63"/>
      <c r="P18" s="63"/>
      <c r="Q18" s="60"/>
      <c r="R18" s="60"/>
      <c r="S18" s="65"/>
      <c r="T18" s="65"/>
      <c r="U18" s="90"/>
      <c r="V18" s="90"/>
      <c r="W18" s="60"/>
      <c r="X18" s="60"/>
      <c r="Y18" s="83"/>
      <c r="Z18" s="83"/>
      <c r="AA18" s="83"/>
      <c r="AB18" s="83"/>
      <c r="AC18" s="83"/>
      <c r="AD18" s="60"/>
      <c r="AE18" s="60"/>
      <c r="AF18" s="60"/>
      <c r="AG18" s="60"/>
      <c r="AH18" s="60"/>
    </row>
    <row r="19" spans="1:34" ht="11.25" customHeight="1" x14ac:dyDescent="0.15">
      <c r="A19" s="48"/>
      <c r="B19" s="48"/>
      <c r="C19" s="48"/>
      <c r="D19" s="48"/>
      <c r="E19" s="60"/>
      <c r="F19" s="60"/>
      <c r="G19" s="60"/>
      <c r="H19" s="60"/>
      <c r="I19" s="60"/>
      <c r="J19" s="60"/>
      <c r="K19" s="60"/>
      <c r="L19" s="60"/>
      <c r="M19" s="60"/>
      <c r="N19" s="63"/>
      <c r="O19" s="63"/>
      <c r="P19" s="63"/>
      <c r="Q19" s="60"/>
      <c r="R19" s="60"/>
      <c r="S19" s="65"/>
      <c r="T19" s="65"/>
      <c r="U19" s="90"/>
      <c r="V19" s="90"/>
      <c r="W19" s="60"/>
      <c r="X19" s="60"/>
      <c r="Y19" s="83"/>
      <c r="Z19" s="83"/>
      <c r="AA19" s="83"/>
      <c r="AB19" s="83"/>
      <c r="AC19" s="83"/>
      <c r="AD19" s="60"/>
      <c r="AE19" s="60"/>
      <c r="AF19" s="60"/>
      <c r="AG19" s="60"/>
      <c r="AH19" s="60"/>
    </row>
    <row r="20" spans="1:34" ht="11.25" customHeight="1" thickBot="1" x14ac:dyDescent="0.2">
      <c r="C20" s="48"/>
      <c r="D20" s="48"/>
      <c r="E20" s="60"/>
      <c r="F20" s="60"/>
      <c r="G20" s="60"/>
      <c r="H20" s="60"/>
      <c r="I20" s="60"/>
      <c r="J20" s="60"/>
      <c r="K20" s="60"/>
      <c r="L20" s="60"/>
      <c r="M20" s="60"/>
      <c r="N20" s="63"/>
      <c r="O20" s="63"/>
      <c r="P20" s="63"/>
      <c r="Q20" s="60"/>
      <c r="R20" s="60"/>
      <c r="S20" s="65"/>
      <c r="T20" s="65"/>
      <c r="U20" s="66"/>
      <c r="V20" s="66"/>
      <c r="W20" s="60"/>
      <c r="X20" s="60"/>
      <c r="Y20" s="67"/>
      <c r="Z20" s="67"/>
      <c r="AA20" s="67"/>
      <c r="AB20" s="67"/>
      <c r="AC20" s="67"/>
      <c r="AD20" s="60"/>
      <c r="AE20" s="60"/>
      <c r="AF20" s="60"/>
      <c r="AG20" s="60"/>
      <c r="AH20" s="60"/>
    </row>
    <row r="21" spans="1:34" ht="18.75" customHeight="1" x14ac:dyDescent="0.15">
      <c r="A21" s="411" t="s">
        <v>185</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3"/>
    </row>
    <row r="22" spans="1:34" ht="18.75" customHeight="1" x14ac:dyDescent="0.15">
      <c r="A22" s="414"/>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6"/>
    </row>
    <row r="23" spans="1:34" ht="18.75" customHeight="1" x14ac:dyDescent="0.15">
      <c r="A23" s="509" t="s">
        <v>186</v>
      </c>
      <c r="B23" s="510"/>
      <c r="C23" s="393" t="s">
        <v>187</v>
      </c>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512"/>
    </row>
    <row r="24" spans="1:34" ht="18.75" customHeight="1" x14ac:dyDescent="0.15">
      <c r="A24" s="396"/>
      <c r="B24" s="511"/>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436"/>
    </row>
    <row r="25" spans="1:34" ht="18.75" customHeight="1" x14ac:dyDescent="0.15">
      <c r="A25" s="398" t="s">
        <v>188</v>
      </c>
      <c r="B25" s="397"/>
      <c r="C25" s="425" t="s">
        <v>189</v>
      </c>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6"/>
    </row>
    <row r="26" spans="1:34" ht="18.75" customHeight="1" x14ac:dyDescent="0.15">
      <c r="A26" s="398"/>
      <c r="B26" s="397"/>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6"/>
    </row>
    <row r="27" spans="1:34" ht="18.75" customHeight="1" x14ac:dyDescent="0.15">
      <c r="A27" s="398" t="s">
        <v>190</v>
      </c>
      <c r="B27" s="397"/>
      <c r="C27" s="379" t="s">
        <v>191</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436"/>
    </row>
    <row r="28" spans="1:34" ht="18.75" customHeight="1" x14ac:dyDescent="0.15">
      <c r="A28" s="398"/>
      <c r="B28" s="397"/>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436"/>
    </row>
    <row r="29" spans="1:34" ht="18.75" customHeight="1" x14ac:dyDescent="0.15">
      <c r="A29" s="396" t="s">
        <v>192</v>
      </c>
      <c r="B29" s="397"/>
      <c r="C29" s="379" t="s">
        <v>193</v>
      </c>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436"/>
    </row>
    <row r="30" spans="1:34" ht="18.75" customHeight="1" x14ac:dyDescent="0.15">
      <c r="A30" s="398"/>
      <c r="B30" s="397"/>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436"/>
    </row>
    <row r="31" spans="1:34" ht="18.75" customHeight="1" x14ac:dyDescent="0.15">
      <c r="A31" s="396" t="s">
        <v>194</v>
      </c>
      <c r="B31" s="397"/>
      <c r="C31" s="379" t="s">
        <v>244</v>
      </c>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436"/>
    </row>
    <row r="32" spans="1:34" ht="18.75" customHeight="1" x14ac:dyDescent="0.15">
      <c r="A32" s="398"/>
      <c r="B32" s="397"/>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436"/>
    </row>
    <row r="33" spans="1:34" ht="18.75" customHeight="1" x14ac:dyDescent="0.15">
      <c r="A33" s="68"/>
      <c r="B33" s="6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89"/>
    </row>
    <row r="34" spans="1:34" ht="18.75" customHeight="1" x14ac:dyDescent="0.15">
      <c r="A34" s="68"/>
      <c r="B34" s="69"/>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61"/>
    </row>
    <row r="35" spans="1:34" ht="18.75" customHeight="1" thickBot="1" x14ac:dyDescent="0.2">
      <c r="A35" s="70"/>
      <c r="B35" s="7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62"/>
    </row>
    <row r="36" spans="1:34" ht="7.5" customHeight="1" x14ac:dyDescent="0.15">
      <c r="C36" s="48"/>
      <c r="D36" s="48"/>
      <c r="E36" s="47"/>
      <c r="F36" s="47"/>
      <c r="G36" s="47"/>
      <c r="H36" s="47"/>
      <c r="I36" s="47"/>
      <c r="J36" s="47"/>
      <c r="K36" s="47"/>
      <c r="L36" s="47"/>
      <c r="M36" s="47"/>
      <c r="N36" s="47"/>
      <c r="O36" s="47"/>
      <c r="P36" s="47"/>
      <c r="Q36" s="47"/>
      <c r="R36" s="49"/>
      <c r="S36" s="49"/>
      <c r="T36" s="49"/>
      <c r="U36" s="49"/>
      <c r="V36" s="49"/>
      <c r="W36" s="47"/>
      <c r="X36" s="49"/>
      <c r="Y36" s="49"/>
      <c r="Z36" s="49"/>
      <c r="AA36" s="49"/>
      <c r="AB36" s="49"/>
      <c r="AC36" s="47"/>
      <c r="AD36" s="49"/>
      <c r="AE36" s="49"/>
      <c r="AF36" s="49"/>
      <c r="AG36" s="49"/>
      <c r="AH36" s="49"/>
    </row>
    <row r="37" spans="1:34" ht="29.25" customHeight="1" x14ac:dyDescent="0.15">
      <c r="C37" s="48"/>
      <c r="D37" s="48"/>
      <c r="E37" s="47"/>
      <c r="F37" s="47"/>
      <c r="G37" s="47"/>
      <c r="H37" s="47"/>
      <c r="I37" s="47"/>
      <c r="J37" s="47"/>
      <c r="K37" s="47"/>
      <c r="L37" s="47"/>
      <c r="M37" s="47"/>
      <c r="N37" s="47"/>
      <c r="O37" s="47"/>
      <c r="P37" s="47"/>
      <c r="Q37" s="47"/>
      <c r="R37" s="49"/>
      <c r="S37" s="49"/>
      <c r="T37" s="49"/>
      <c r="U37" s="49"/>
      <c r="V37" s="49"/>
      <c r="W37" s="47"/>
      <c r="X37" s="49"/>
      <c r="Y37" s="49"/>
      <c r="Z37" s="49"/>
      <c r="AA37" s="49"/>
      <c r="AB37" s="49"/>
      <c r="AC37" s="47"/>
      <c r="AD37" s="49"/>
      <c r="AE37" s="49"/>
      <c r="AF37" s="49"/>
      <c r="AG37" s="49"/>
      <c r="AH37" s="49"/>
    </row>
    <row r="38" spans="1:34" ht="29.25" customHeight="1" x14ac:dyDescent="0.15">
      <c r="C38" s="48"/>
      <c r="D38" s="48"/>
      <c r="E38" s="47"/>
      <c r="F38" s="47"/>
      <c r="G38" s="47"/>
      <c r="H38" s="47"/>
      <c r="I38" s="47"/>
      <c r="J38" s="47"/>
      <c r="K38" s="47"/>
      <c r="L38" s="47"/>
      <c r="M38" s="47"/>
      <c r="N38" s="47"/>
      <c r="O38" s="47"/>
      <c r="P38" s="47"/>
      <c r="Q38" s="47"/>
      <c r="R38" s="49"/>
      <c r="S38" s="49"/>
      <c r="T38" s="49"/>
      <c r="U38" s="49"/>
      <c r="V38" s="49"/>
      <c r="W38" s="47"/>
      <c r="X38" s="49"/>
      <c r="Y38" s="49"/>
      <c r="Z38" s="49"/>
      <c r="AA38" s="49"/>
      <c r="AB38" s="49"/>
      <c r="AC38" s="47"/>
      <c r="AD38" s="49"/>
      <c r="AE38" s="49"/>
      <c r="AF38" s="49"/>
      <c r="AG38" s="49"/>
      <c r="AH38" s="49"/>
    </row>
    <row r="39" spans="1:34" ht="29.25" customHeight="1" x14ac:dyDescent="0.15">
      <c r="C39" s="48"/>
      <c r="D39" s="48"/>
      <c r="E39" s="47"/>
      <c r="F39" s="47"/>
      <c r="G39" s="47"/>
      <c r="H39" s="47"/>
      <c r="I39" s="47"/>
      <c r="J39" s="47"/>
      <c r="K39" s="47"/>
      <c r="L39" s="47"/>
      <c r="M39" s="47"/>
      <c r="N39" s="47"/>
      <c r="O39" s="47"/>
      <c r="P39" s="47"/>
      <c r="Q39" s="47"/>
      <c r="R39" s="49"/>
      <c r="S39" s="49"/>
      <c r="T39" s="49"/>
      <c r="U39" s="49"/>
      <c r="V39" s="49"/>
      <c r="W39" s="47"/>
      <c r="X39" s="49"/>
      <c r="Y39" s="49"/>
      <c r="Z39" s="49"/>
      <c r="AA39" s="49"/>
      <c r="AB39" s="49"/>
      <c r="AC39" s="47"/>
      <c r="AD39" s="49"/>
      <c r="AE39" s="49"/>
      <c r="AF39" s="49"/>
      <c r="AG39" s="49"/>
      <c r="AH39" s="49"/>
    </row>
    <row r="40" spans="1:34" ht="29.25" customHeight="1" x14ac:dyDescent="0.15">
      <c r="C40" s="48"/>
      <c r="D40" s="48"/>
      <c r="E40" s="47"/>
      <c r="F40" s="47"/>
      <c r="G40" s="47"/>
      <c r="H40" s="47"/>
      <c r="I40" s="47"/>
      <c r="J40" s="47"/>
      <c r="K40" s="47"/>
      <c r="L40" s="47"/>
      <c r="M40" s="47"/>
      <c r="N40" s="47"/>
      <c r="O40" s="47"/>
      <c r="P40" s="47"/>
      <c r="Q40" s="47"/>
      <c r="R40" s="49"/>
      <c r="S40" s="49"/>
      <c r="T40" s="49"/>
      <c r="U40" s="49"/>
      <c r="V40" s="49"/>
      <c r="W40" s="47"/>
      <c r="X40" s="49"/>
      <c r="Y40" s="49"/>
      <c r="Z40" s="49"/>
      <c r="AA40" s="49"/>
      <c r="AB40" s="49"/>
      <c r="AC40" s="47"/>
      <c r="AD40" s="49"/>
      <c r="AE40" s="49"/>
      <c r="AF40" s="49"/>
      <c r="AG40" s="49"/>
      <c r="AH40" s="49"/>
    </row>
    <row r="41" spans="1:34" ht="29.25" customHeight="1" x14ac:dyDescent="0.15">
      <c r="C41" s="48"/>
      <c r="D41" s="48"/>
      <c r="E41" s="47"/>
      <c r="F41" s="47"/>
      <c r="G41" s="47"/>
      <c r="H41" s="47"/>
      <c r="I41" s="47"/>
      <c r="J41" s="47"/>
      <c r="K41" s="47"/>
      <c r="L41" s="47"/>
      <c r="M41" s="47"/>
      <c r="N41" s="47"/>
      <c r="O41" s="47"/>
      <c r="P41" s="47"/>
      <c r="Q41" s="47"/>
      <c r="R41" s="49"/>
      <c r="S41" s="49"/>
      <c r="T41" s="49"/>
      <c r="U41" s="49"/>
      <c r="V41" s="49"/>
      <c r="W41" s="47"/>
      <c r="X41" s="49"/>
      <c r="Y41" s="49"/>
      <c r="Z41" s="49"/>
      <c r="AA41" s="49"/>
      <c r="AB41" s="49"/>
      <c r="AC41" s="47"/>
      <c r="AD41" s="49"/>
      <c r="AE41" s="49"/>
      <c r="AF41" s="49"/>
      <c r="AG41" s="49"/>
      <c r="AH41" s="49"/>
    </row>
    <row r="42" spans="1:34" ht="29.25" customHeight="1" x14ac:dyDescent="0.15">
      <c r="C42" s="48"/>
      <c r="D42" s="48"/>
      <c r="E42" s="47"/>
      <c r="F42" s="47"/>
      <c r="G42" s="47"/>
      <c r="H42" s="47"/>
      <c r="I42" s="47"/>
      <c r="J42" s="47"/>
      <c r="K42" s="47"/>
      <c r="L42" s="47"/>
      <c r="M42" s="47"/>
      <c r="N42" s="47"/>
      <c r="O42" s="47"/>
      <c r="P42" s="47"/>
      <c r="Q42" s="47"/>
      <c r="R42" s="49"/>
      <c r="S42" s="49"/>
      <c r="T42" s="49"/>
      <c r="U42" s="49"/>
      <c r="V42" s="49"/>
      <c r="W42" s="47"/>
      <c r="X42" s="49"/>
      <c r="Y42" s="49"/>
      <c r="Z42" s="49"/>
      <c r="AA42" s="49"/>
      <c r="AB42" s="49"/>
      <c r="AC42" s="47"/>
      <c r="AD42" s="49"/>
      <c r="AE42" s="49"/>
      <c r="AF42" s="49"/>
      <c r="AG42" s="49"/>
      <c r="AH42" s="49"/>
    </row>
    <row r="43" spans="1:34" ht="29.25" customHeight="1" x14ac:dyDescent="0.15">
      <c r="C43" s="48"/>
      <c r="D43" s="48"/>
      <c r="E43" s="47"/>
      <c r="F43" s="47"/>
      <c r="G43" s="47"/>
      <c r="H43" s="47"/>
      <c r="I43" s="47"/>
      <c r="J43" s="47"/>
      <c r="K43" s="47"/>
      <c r="L43" s="47"/>
      <c r="M43" s="47"/>
      <c r="N43" s="47"/>
      <c r="O43" s="47"/>
      <c r="P43" s="47"/>
      <c r="Q43" s="47"/>
      <c r="R43" s="49"/>
      <c r="S43" s="49"/>
      <c r="T43" s="49"/>
      <c r="U43" s="49"/>
      <c r="V43" s="49"/>
      <c r="W43" s="47"/>
      <c r="X43" s="49"/>
      <c r="Y43" s="49"/>
      <c r="Z43" s="49"/>
      <c r="AA43" s="49"/>
      <c r="AB43" s="49"/>
      <c r="AC43" s="47"/>
      <c r="AD43" s="49"/>
      <c r="AE43" s="49"/>
      <c r="AF43" s="49"/>
      <c r="AG43" s="49"/>
      <c r="AH43" s="49"/>
    </row>
    <row r="44" spans="1:34" ht="29.25" customHeight="1" x14ac:dyDescent="0.15">
      <c r="C44" s="48"/>
      <c r="D44" s="48"/>
      <c r="E44" s="47"/>
      <c r="F44" s="47"/>
      <c r="G44" s="47"/>
      <c r="H44" s="47"/>
      <c r="I44" s="47"/>
      <c r="J44" s="47"/>
      <c r="K44" s="47"/>
      <c r="L44" s="47"/>
      <c r="M44" s="47"/>
      <c r="N44" s="47"/>
      <c r="O44" s="47"/>
      <c r="P44" s="47"/>
      <c r="Q44" s="47"/>
      <c r="R44" s="49"/>
      <c r="S44" s="49"/>
      <c r="T44" s="49"/>
      <c r="U44" s="49"/>
      <c r="V44" s="49"/>
      <c r="W44" s="47"/>
      <c r="X44" s="49"/>
      <c r="Y44" s="49"/>
      <c r="Z44" s="49"/>
      <c r="AA44" s="49"/>
      <c r="AB44" s="49"/>
      <c r="AC44" s="47"/>
      <c r="AD44" s="49"/>
      <c r="AE44" s="49"/>
      <c r="AF44" s="49"/>
      <c r="AG44" s="49"/>
      <c r="AH44" s="49"/>
    </row>
    <row r="45" spans="1:34" ht="29.25" customHeight="1" x14ac:dyDescent="0.15">
      <c r="C45" s="48"/>
      <c r="D45" s="48"/>
      <c r="E45" s="47"/>
      <c r="F45" s="47"/>
      <c r="G45" s="47"/>
      <c r="H45" s="47"/>
      <c r="I45" s="47"/>
      <c r="J45" s="47"/>
      <c r="K45" s="47"/>
      <c r="L45" s="47"/>
      <c r="M45" s="47"/>
      <c r="N45" s="47"/>
      <c r="O45" s="47"/>
      <c r="P45" s="47"/>
      <c r="Q45" s="47"/>
      <c r="R45" s="49"/>
      <c r="S45" s="49"/>
      <c r="T45" s="49"/>
      <c r="U45" s="49"/>
      <c r="V45" s="49"/>
      <c r="W45" s="47"/>
      <c r="X45" s="49"/>
      <c r="Y45" s="49"/>
      <c r="Z45" s="49"/>
      <c r="AA45" s="49"/>
      <c r="AB45" s="49"/>
      <c r="AC45" s="47"/>
      <c r="AD45" s="49"/>
      <c r="AE45" s="49"/>
      <c r="AF45" s="49"/>
      <c r="AG45" s="49"/>
      <c r="AH45" s="49"/>
    </row>
    <row r="46" spans="1:34" ht="29.25" customHeight="1" x14ac:dyDescent="0.15">
      <c r="C46" s="48"/>
      <c r="D46" s="48"/>
      <c r="E46" s="47"/>
      <c r="F46" s="47"/>
      <c r="G46" s="47"/>
      <c r="H46" s="47"/>
      <c r="I46" s="47"/>
      <c r="J46" s="47"/>
      <c r="K46" s="47"/>
      <c r="L46" s="47"/>
      <c r="M46" s="47"/>
      <c r="N46" s="47"/>
      <c r="O46" s="47"/>
      <c r="P46" s="47"/>
      <c r="Q46" s="47"/>
      <c r="R46" s="49"/>
      <c r="S46" s="49"/>
      <c r="T46" s="49"/>
      <c r="U46" s="49"/>
      <c r="V46" s="49"/>
      <c r="W46" s="47"/>
      <c r="X46" s="49"/>
      <c r="Y46" s="49"/>
      <c r="Z46" s="49"/>
      <c r="AA46" s="49"/>
      <c r="AB46" s="49"/>
      <c r="AC46" s="47"/>
      <c r="AD46" s="49"/>
      <c r="AE46" s="49"/>
      <c r="AF46" s="49"/>
      <c r="AG46" s="49"/>
      <c r="AH46" s="49"/>
    </row>
    <row r="47" spans="1:34" ht="29.25" customHeight="1" x14ac:dyDescent="0.15">
      <c r="C47" s="48"/>
      <c r="D47" s="48"/>
      <c r="E47" s="47"/>
      <c r="F47" s="47"/>
      <c r="G47" s="47"/>
      <c r="H47" s="47"/>
      <c r="I47" s="47"/>
      <c r="J47" s="47"/>
      <c r="K47" s="47"/>
      <c r="L47" s="47"/>
      <c r="M47" s="47"/>
      <c r="N47" s="47"/>
      <c r="O47" s="47"/>
      <c r="P47" s="47"/>
      <c r="Q47" s="47"/>
      <c r="R47" s="49"/>
      <c r="S47" s="49"/>
      <c r="T47" s="49"/>
      <c r="U47" s="49"/>
      <c r="V47" s="49"/>
      <c r="W47" s="47"/>
      <c r="X47" s="49"/>
      <c r="Y47" s="49"/>
      <c r="Z47" s="49"/>
      <c r="AA47" s="49"/>
      <c r="AB47" s="49"/>
      <c r="AC47" s="47"/>
      <c r="AD47" s="49"/>
      <c r="AE47" s="49"/>
      <c r="AF47" s="49"/>
      <c r="AG47" s="49"/>
      <c r="AH47" s="49"/>
    </row>
    <row r="48" spans="1:34" ht="29.25" customHeight="1" x14ac:dyDescent="0.15">
      <c r="C48" s="48"/>
      <c r="D48" s="48"/>
      <c r="E48" s="47"/>
      <c r="F48" s="47"/>
      <c r="G48" s="47"/>
      <c r="H48" s="47"/>
      <c r="I48" s="47"/>
      <c r="J48" s="47"/>
      <c r="K48" s="47"/>
      <c r="L48" s="47"/>
      <c r="M48" s="47"/>
      <c r="N48" s="47"/>
      <c r="O48" s="47"/>
      <c r="P48" s="47"/>
      <c r="Q48" s="47"/>
      <c r="R48" s="49"/>
      <c r="S48" s="49"/>
      <c r="T48" s="49"/>
      <c r="U48" s="49"/>
      <c r="V48" s="49"/>
      <c r="W48" s="47"/>
      <c r="X48" s="49"/>
      <c r="Y48" s="49"/>
      <c r="Z48" s="49"/>
      <c r="AA48" s="49"/>
      <c r="AB48" s="49"/>
      <c r="AC48" s="47"/>
      <c r="AD48" s="49"/>
      <c r="AE48" s="49"/>
      <c r="AF48" s="49"/>
      <c r="AG48" s="49"/>
      <c r="AH48" s="49"/>
    </row>
    <row r="49" spans="1:34" ht="29.25" customHeight="1" x14ac:dyDescent="0.15">
      <c r="C49" s="48"/>
      <c r="D49" s="48"/>
      <c r="E49" s="47"/>
      <c r="F49" s="47"/>
      <c r="G49" s="47"/>
      <c r="H49" s="47"/>
      <c r="I49" s="47"/>
      <c r="J49" s="47"/>
      <c r="K49" s="47"/>
      <c r="L49" s="47"/>
      <c r="M49" s="47"/>
      <c r="N49" s="47"/>
      <c r="O49" s="47"/>
      <c r="P49" s="47"/>
      <c r="Q49" s="47"/>
      <c r="R49" s="49"/>
      <c r="S49" s="49"/>
      <c r="T49" s="49"/>
      <c r="U49" s="49"/>
      <c r="V49" s="49"/>
      <c r="W49" s="47"/>
      <c r="X49" s="49"/>
      <c r="Y49" s="49"/>
      <c r="Z49" s="49"/>
      <c r="AA49" s="49"/>
      <c r="AB49" s="49"/>
      <c r="AC49" s="47"/>
      <c r="AD49" s="49"/>
      <c r="AE49" s="49"/>
      <c r="AF49" s="49"/>
      <c r="AG49" s="49"/>
      <c r="AH49" s="49"/>
    </row>
    <row r="50" spans="1:34" ht="29.25" customHeight="1" x14ac:dyDescent="0.15">
      <c r="C50" s="48"/>
      <c r="D50" s="48"/>
      <c r="E50" s="47"/>
      <c r="F50" s="47"/>
      <c r="G50" s="47"/>
      <c r="H50" s="47"/>
      <c r="I50" s="47"/>
      <c r="J50" s="47"/>
      <c r="K50" s="47"/>
      <c r="L50" s="47"/>
      <c r="M50" s="47"/>
      <c r="N50" s="47"/>
      <c r="O50" s="47"/>
      <c r="P50" s="47"/>
      <c r="Q50" s="47"/>
      <c r="R50" s="49"/>
      <c r="S50" s="49"/>
      <c r="T50" s="49"/>
      <c r="U50" s="49"/>
      <c r="V50" s="49"/>
      <c r="W50" s="47"/>
      <c r="X50" s="49"/>
      <c r="Y50" s="49"/>
      <c r="Z50" s="49"/>
      <c r="AA50" s="49"/>
      <c r="AB50" s="49"/>
      <c r="AC50" s="47"/>
      <c r="AD50" s="49"/>
      <c r="AE50" s="49"/>
      <c r="AF50" s="49"/>
      <c r="AG50" s="49"/>
      <c r="AH50" s="49"/>
    </row>
    <row r="51" spans="1:34" ht="15" customHeight="1" x14ac:dyDescent="0.15">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row>
    <row r="138" spans="7:34" ht="15" customHeight="1" x14ac:dyDescent="0.15">
      <c r="G138" s="72"/>
      <c r="H138" s="72"/>
      <c r="I138" s="72"/>
      <c r="J138" s="72"/>
      <c r="K138" s="72"/>
      <c r="L138" s="72"/>
      <c r="M138" s="72"/>
      <c r="N138" s="72"/>
      <c r="O138" s="73"/>
      <c r="P138" s="73"/>
      <c r="Q138" s="73"/>
      <c r="R138" s="73"/>
      <c r="S138" s="96"/>
      <c r="T138" s="96"/>
      <c r="U138" s="96"/>
      <c r="V138" s="96"/>
      <c r="W138" s="96"/>
      <c r="X138" s="96"/>
      <c r="Y138" s="97"/>
      <c r="Z138" s="97"/>
      <c r="AA138" s="97"/>
      <c r="AB138" s="97"/>
      <c r="AC138" s="97"/>
      <c r="AD138" s="97"/>
      <c r="AE138" s="97"/>
      <c r="AF138" s="97"/>
      <c r="AG138" s="98"/>
      <c r="AH138" s="98"/>
    </row>
    <row r="139" spans="7:34" ht="15" customHeight="1" x14ac:dyDescent="0.15">
      <c r="G139" s="72"/>
      <c r="H139" s="72"/>
      <c r="I139" s="72"/>
      <c r="J139" s="72"/>
      <c r="K139" s="72"/>
      <c r="L139" s="72"/>
      <c r="M139" s="72"/>
      <c r="N139" s="72"/>
      <c r="O139" s="73"/>
      <c r="P139" s="73"/>
      <c r="Q139" s="73"/>
      <c r="R139" s="73"/>
      <c r="S139" s="92"/>
      <c r="T139" s="92"/>
      <c r="U139" s="92"/>
      <c r="V139" s="92"/>
      <c r="W139" s="92"/>
      <c r="X139" s="92"/>
      <c r="Y139" s="97"/>
      <c r="Z139" s="97"/>
      <c r="AA139" s="97"/>
      <c r="AB139" s="97"/>
      <c r="AC139" s="97"/>
      <c r="AD139" s="97"/>
      <c r="AE139" s="97"/>
      <c r="AF139" s="97"/>
      <c r="AG139" s="98"/>
      <c r="AH139" s="98"/>
    </row>
    <row r="140" spans="7:34" ht="15" customHeight="1" x14ac:dyDescent="0.15">
      <c r="G140" s="72"/>
      <c r="H140" s="72"/>
      <c r="I140" s="72"/>
      <c r="J140" s="72"/>
      <c r="K140" s="72"/>
      <c r="L140" s="72"/>
      <c r="M140" s="72"/>
      <c r="N140" s="91"/>
      <c r="O140" s="73"/>
      <c r="P140" s="73"/>
      <c r="Q140" s="73"/>
      <c r="R140" s="91"/>
      <c r="S140" s="93"/>
      <c r="T140" s="93"/>
      <c r="U140" s="93"/>
      <c r="V140" s="93"/>
      <c r="W140" s="93"/>
      <c r="X140" s="93"/>
      <c r="Y140" s="97"/>
      <c r="Z140" s="97"/>
      <c r="AA140" s="97"/>
      <c r="AB140" s="97"/>
      <c r="AC140" s="97"/>
      <c r="AD140" s="97"/>
      <c r="AE140" s="97"/>
      <c r="AF140" s="97"/>
      <c r="AG140" s="98"/>
      <c r="AH140" s="98"/>
    </row>
    <row r="141" spans="7:34" ht="15" customHeight="1" x14ac:dyDescent="0.15">
      <c r="G141" s="72"/>
      <c r="H141" s="72"/>
      <c r="I141" s="72"/>
      <c r="J141" s="72"/>
      <c r="K141" s="72"/>
      <c r="L141" s="72"/>
      <c r="M141" s="72"/>
      <c r="N141" s="72"/>
      <c r="O141" s="73"/>
      <c r="P141" s="73"/>
      <c r="Q141" s="73"/>
      <c r="R141" s="73"/>
      <c r="S141" s="96"/>
      <c r="T141" s="96"/>
      <c r="U141" s="96"/>
      <c r="V141" s="96"/>
      <c r="W141" s="96"/>
      <c r="X141" s="96"/>
      <c r="Y141" s="97"/>
      <c r="Z141" s="97"/>
      <c r="AA141" s="97"/>
      <c r="AB141" s="97"/>
      <c r="AC141" s="97"/>
      <c r="AD141" s="97"/>
      <c r="AE141" s="97"/>
      <c r="AF141" s="97"/>
      <c r="AG141" s="98"/>
      <c r="AH141" s="98"/>
    </row>
    <row r="142" spans="7:34" ht="15" customHeight="1" x14ac:dyDescent="0.15">
      <c r="G142" s="72"/>
      <c r="H142" s="72"/>
      <c r="I142" s="72"/>
      <c r="J142" s="72"/>
      <c r="K142" s="72"/>
      <c r="L142" s="72"/>
      <c r="M142" s="72"/>
      <c r="N142" s="72"/>
      <c r="O142" s="73"/>
      <c r="P142" s="73"/>
      <c r="Q142" s="73"/>
      <c r="R142" s="73"/>
      <c r="S142" s="92"/>
      <c r="T142" s="92"/>
      <c r="U142" s="92"/>
      <c r="V142" s="92"/>
      <c r="W142" s="92"/>
      <c r="X142" s="92"/>
      <c r="Y142" s="97"/>
      <c r="Z142" s="97"/>
      <c r="AA142" s="97"/>
      <c r="AB142" s="97"/>
      <c r="AC142" s="97"/>
      <c r="AD142" s="97"/>
      <c r="AE142" s="97"/>
      <c r="AF142" s="97"/>
      <c r="AG142" s="98"/>
      <c r="AH142" s="98"/>
    </row>
    <row r="143" spans="7:34" ht="15" customHeight="1" x14ac:dyDescent="0.15">
      <c r="G143" s="72"/>
      <c r="H143" s="72"/>
      <c r="I143" s="72"/>
      <c r="J143" s="72"/>
      <c r="K143" s="72"/>
      <c r="L143" s="72"/>
      <c r="M143" s="72"/>
      <c r="N143" s="91"/>
      <c r="O143" s="73"/>
      <c r="P143" s="73"/>
      <c r="Q143" s="73"/>
      <c r="R143" s="91"/>
      <c r="S143" s="93"/>
      <c r="T143" s="93"/>
      <c r="U143" s="93"/>
      <c r="V143" s="93"/>
      <c r="W143" s="93"/>
      <c r="X143" s="93"/>
      <c r="Y143" s="97"/>
      <c r="Z143" s="97"/>
      <c r="AA143" s="97"/>
      <c r="AB143" s="97"/>
      <c r="AC143" s="97"/>
      <c r="AD143" s="97"/>
      <c r="AE143" s="97"/>
      <c r="AF143" s="97"/>
      <c r="AG143" s="98"/>
      <c r="AH143" s="98"/>
    </row>
    <row r="144" spans="7:34" ht="15" customHeight="1" x14ac:dyDescent="0.15">
      <c r="G144" s="72"/>
      <c r="H144" s="72"/>
      <c r="I144" s="72"/>
      <c r="J144" s="72"/>
      <c r="K144" s="72"/>
      <c r="L144" s="72"/>
      <c r="M144" s="72"/>
      <c r="N144" s="72"/>
      <c r="O144" s="73"/>
      <c r="P144" s="73"/>
      <c r="Q144" s="73"/>
      <c r="R144" s="73"/>
      <c r="S144" s="96"/>
      <c r="T144" s="96"/>
      <c r="U144" s="96"/>
      <c r="V144" s="96"/>
      <c r="W144" s="96"/>
      <c r="X144" s="96"/>
      <c r="Y144" s="97"/>
      <c r="Z144" s="97"/>
      <c r="AA144" s="97"/>
      <c r="AB144" s="97"/>
      <c r="AC144" s="97"/>
      <c r="AD144" s="97"/>
      <c r="AE144" s="97"/>
      <c r="AF144" s="97"/>
      <c r="AG144" s="98"/>
      <c r="AH144" s="98"/>
    </row>
    <row r="145" spans="7:34" ht="15" customHeight="1" x14ac:dyDescent="0.15">
      <c r="G145" s="72"/>
      <c r="H145" s="72"/>
      <c r="I145" s="72"/>
      <c r="J145" s="72"/>
      <c r="K145" s="72"/>
      <c r="L145" s="72"/>
      <c r="M145" s="72"/>
      <c r="N145" s="72"/>
      <c r="O145" s="73"/>
      <c r="P145" s="73"/>
      <c r="Q145" s="73"/>
      <c r="R145" s="73"/>
      <c r="S145" s="92"/>
      <c r="T145" s="92"/>
      <c r="U145" s="92"/>
      <c r="V145" s="92"/>
      <c r="W145" s="92"/>
      <c r="X145" s="92"/>
      <c r="Y145" s="97"/>
      <c r="Z145" s="97"/>
      <c r="AA145" s="97"/>
      <c r="AB145" s="97"/>
      <c r="AC145" s="97"/>
      <c r="AD145" s="97"/>
      <c r="AE145" s="97"/>
      <c r="AF145" s="97"/>
      <c r="AG145" s="98"/>
      <c r="AH145" s="98"/>
    </row>
    <row r="146" spans="7:34" ht="15" customHeight="1" x14ac:dyDescent="0.15">
      <c r="G146" s="72"/>
      <c r="H146" s="72"/>
      <c r="I146" s="72"/>
      <c r="J146" s="72"/>
      <c r="K146" s="72"/>
      <c r="L146" s="72"/>
      <c r="M146" s="72"/>
      <c r="N146" s="91"/>
      <c r="O146" s="73"/>
      <c r="P146" s="73"/>
      <c r="Q146" s="73"/>
      <c r="R146" s="91"/>
      <c r="S146" s="93"/>
      <c r="T146" s="93"/>
      <c r="U146" s="93"/>
      <c r="V146" s="93"/>
      <c r="W146" s="93"/>
      <c r="X146" s="93"/>
      <c r="Y146" s="97"/>
      <c r="Z146" s="97"/>
      <c r="AA146" s="97"/>
      <c r="AB146" s="97"/>
      <c r="AC146" s="97"/>
      <c r="AD146" s="97"/>
      <c r="AE146" s="97"/>
      <c r="AF146" s="97"/>
      <c r="AG146" s="98"/>
      <c r="AH146" s="98"/>
    </row>
    <row r="147" spans="7:34" ht="15" customHeight="1" x14ac:dyDescent="0.15">
      <c r="G147" s="72"/>
      <c r="H147" s="72"/>
      <c r="I147" s="72"/>
      <c r="J147" s="72"/>
      <c r="K147" s="72"/>
      <c r="L147" s="72"/>
      <c r="M147" s="72"/>
      <c r="N147" s="72"/>
      <c r="O147" s="73"/>
      <c r="P147" s="73"/>
      <c r="Q147" s="73"/>
      <c r="R147" s="73"/>
      <c r="S147" s="96"/>
      <c r="T147" s="96"/>
      <c r="U147" s="96"/>
      <c r="V147" s="96"/>
      <c r="W147" s="96"/>
      <c r="X147" s="96"/>
      <c r="Y147" s="97"/>
      <c r="Z147" s="97"/>
      <c r="AA147" s="97"/>
      <c r="AB147" s="97"/>
      <c r="AC147" s="97"/>
      <c r="AD147" s="97"/>
      <c r="AE147" s="97"/>
      <c r="AF147" s="97"/>
      <c r="AG147" s="98"/>
      <c r="AH147" s="98"/>
    </row>
    <row r="148" spans="7:34" ht="15" customHeight="1" x14ac:dyDescent="0.15">
      <c r="G148" s="72"/>
      <c r="H148" s="72"/>
      <c r="I148" s="72"/>
      <c r="J148" s="72"/>
      <c r="K148" s="72"/>
      <c r="L148" s="72"/>
      <c r="M148" s="72"/>
      <c r="N148" s="72"/>
      <c r="O148" s="73"/>
      <c r="P148" s="73"/>
      <c r="Q148" s="73"/>
      <c r="R148" s="73"/>
      <c r="S148" s="92"/>
      <c r="T148" s="92"/>
      <c r="U148" s="92"/>
      <c r="V148" s="92"/>
      <c r="W148" s="92"/>
      <c r="X148" s="92"/>
      <c r="Y148" s="97"/>
      <c r="Z148" s="97"/>
      <c r="AA148" s="97"/>
      <c r="AB148" s="97"/>
      <c r="AC148" s="97"/>
      <c r="AD148" s="97"/>
      <c r="AE148" s="97"/>
      <c r="AF148" s="97"/>
      <c r="AG148" s="98"/>
      <c r="AH148" s="98"/>
    </row>
    <row r="149" spans="7:34" ht="15" customHeight="1" x14ac:dyDescent="0.15">
      <c r="G149" s="72"/>
      <c r="H149" s="72"/>
      <c r="I149" s="72"/>
      <c r="J149" s="72"/>
      <c r="K149" s="72"/>
      <c r="L149" s="72"/>
      <c r="M149" s="72"/>
      <c r="N149" s="91"/>
      <c r="O149" s="73"/>
      <c r="P149" s="73"/>
      <c r="Q149" s="73"/>
      <c r="R149" s="91"/>
      <c r="S149" s="93"/>
      <c r="T149" s="93"/>
      <c r="U149" s="93"/>
      <c r="V149" s="93"/>
      <c r="W149" s="93"/>
      <c r="X149" s="93"/>
      <c r="Y149" s="97"/>
      <c r="Z149" s="97"/>
      <c r="AA149" s="97"/>
      <c r="AB149" s="97"/>
      <c r="AC149" s="97"/>
      <c r="AD149" s="97"/>
      <c r="AE149" s="97"/>
      <c r="AF149" s="97"/>
      <c r="AG149" s="98"/>
      <c r="AH149" s="98"/>
    </row>
  </sheetData>
  <sheetProtection sheet="1" formatCells="0" formatColumns="0" formatRows="0" insertColumns="0" insertRows="0" insertHyperlinks="0" deleteColumns="0" deleteRows="0" sort="0" autoFilter="0" pivotTables="0"/>
  <mergeCells count="68">
    <mergeCell ref="W5:AA5"/>
    <mergeCell ref="AB5:AH5"/>
    <mergeCell ref="C9:I10"/>
    <mergeCell ref="J9:P9"/>
    <mergeCell ref="J10:P10"/>
    <mergeCell ref="Q10:AH10"/>
    <mergeCell ref="Q9:U9"/>
    <mergeCell ref="W9:AA9"/>
    <mergeCell ref="AC9:AG9"/>
    <mergeCell ref="N2:P2"/>
    <mergeCell ref="Q2:AH2"/>
    <mergeCell ref="A3:AH4"/>
    <mergeCell ref="C6:F8"/>
    <mergeCell ref="G6:J6"/>
    <mergeCell ref="K6:AH6"/>
    <mergeCell ref="G7:J8"/>
    <mergeCell ref="K7:AH8"/>
    <mergeCell ref="A5:B16"/>
    <mergeCell ref="C11:D16"/>
    <mergeCell ref="Y13:AC16"/>
    <mergeCell ref="AD13:AH16"/>
    <mergeCell ref="C5:E5"/>
    <mergeCell ref="F5:V5"/>
    <mergeCell ref="U14:V14"/>
    <mergeCell ref="E14:M14"/>
    <mergeCell ref="N14:P14"/>
    <mergeCell ref="N16:P16"/>
    <mergeCell ref="W15:X15"/>
    <mergeCell ref="E16:M16"/>
    <mergeCell ref="Q16:R16"/>
    <mergeCell ref="S16:T16"/>
    <mergeCell ref="U16:V16"/>
    <mergeCell ref="E15:M15"/>
    <mergeCell ref="Q15:R15"/>
    <mergeCell ref="S15:T15"/>
    <mergeCell ref="N15:P15"/>
    <mergeCell ref="C31:AH32"/>
    <mergeCell ref="A31:B32"/>
    <mergeCell ref="W14:X14"/>
    <mergeCell ref="W16:X16"/>
    <mergeCell ref="U15:V15"/>
    <mergeCell ref="A21:AH22"/>
    <mergeCell ref="A23:B24"/>
    <mergeCell ref="C23:AH24"/>
    <mergeCell ref="A25:B26"/>
    <mergeCell ref="C25:AH26"/>
    <mergeCell ref="A27:B28"/>
    <mergeCell ref="C27:AH28"/>
    <mergeCell ref="A29:B30"/>
    <mergeCell ref="C29:AH30"/>
    <mergeCell ref="Q14:R14"/>
    <mergeCell ref="S14:T14"/>
    <mergeCell ref="W13:X13"/>
    <mergeCell ref="Y11:AC11"/>
    <mergeCell ref="AD11:AF11"/>
    <mergeCell ref="AG11:AH11"/>
    <mergeCell ref="E12:M12"/>
    <mergeCell ref="N12:R12"/>
    <mergeCell ref="S12:T12"/>
    <mergeCell ref="E13:M13"/>
    <mergeCell ref="N13:P13"/>
    <mergeCell ref="Q13:R13"/>
    <mergeCell ref="S13:T13"/>
    <mergeCell ref="U13:V13"/>
    <mergeCell ref="U12:X12"/>
    <mergeCell ref="Y12:AH12"/>
    <mergeCell ref="E11:M11"/>
    <mergeCell ref="N11:X11"/>
  </mergeCells>
  <phoneticPr fontId="2"/>
  <dataValidations count="2">
    <dataValidation type="list" allowBlank="1" showInputMessage="1" showErrorMessage="1" prompt="この項目が該当する場合「○」を選択してください" sqref="Q36:Q50 AC36:AC50 W36:W50">
      <formula1>"○"</formula1>
    </dataValidation>
    <dataValidation type="list" allowBlank="1" showInputMessage="1" showErrorMessage="1" sqref="V9 AB9 AH9">
      <formula1>"□,■"</formula1>
    </dataValidation>
  </dataValidations>
  <printOptions horizontalCentered="1"/>
  <pageMargins left="0.59055118110236227" right="0.39370078740157483" top="0.59055118110236227" bottom="0.19685039370078741" header="0.31496062992125984" footer="0.31496062992125984"/>
  <pageSetup paperSize="9" scale="70"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F81"/>
  <sheetViews>
    <sheetView view="pageBreakPreview" zoomScale="90" zoomScaleNormal="100" zoomScaleSheetLayoutView="90" workbookViewId="0"/>
  </sheetViews>
  <sheetFormatPr defaultColWidth="3.125" defaultRowHeight="13.5" x14ac:dyDescent="0.15"/>
  <cols>
    <col min="1" max="3" width="1.625" style="116" customWidth="1"/>
    <col min="4" max="41" width="2" style="116" customWidth="1"/>
    <col min="42" max="42" width="2.875" style="116" customWidth="1"/>
    <col min="43" max="83" width="2" style="116" customWidth="1"/>
    <col min="84" max="84" width="2.5" style="116" customWidth="1"/>
    <col min="85" max="16384" width="3.125" style="116"/>
  </cols>
  <sheetData>
    <row r="1" spans="1:84" ht="18.75" customHeight="1" x14ac:dyDescent="0.15">
      <c r="A1" s="114" t="s">
        <v>203</v>
      </c>
      <c r="B1" s="115"/>
      <c r="Z1" s="117"/>
      <c r="AA1" s="117"/>
      <c r="AB1" s="117"/>
      <c r="AC1" s="117"/>
      <c r="AD1" s="117"/>
      <c r="AE1" s="117"/>
      <c r="AF1" s="117"/>
      <c r="AG1" s="117"/>
      <c r="AH1" s="117"/>
      <c r="AI1" s="117"/>
      <c r="AJ1" s="117"/>
      <c r="AK1" s="117"/>
      <c r="AL1" s="117"/>
      <c r="AM1" s="117"/>
      <c r="AN1" s="117"/>
      <c r="AO1" s="117"/>
      <c r="AP1" s="118"/>
    </row>
    <row r="2" spans="1:84" ht="18.75" customHeight="1" x14ac:dyDescent="0.15">
      <c r="A2" s="577" t="s">
        <v>195</v>
      </c>
      <c r="B2" s="577"/>
      <c r="C2" s="577"/>
      <c r="D2" s="577"/>
      <c r="E2" s="577"/>
      <c r="F2" s="577"/>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130"/>
      <c r="AR2" s="130"/>
      <c r="AS2" s="130"/>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31"/>
    </row>
    <row r="3" spans="1:84" ht="18.75" customHeight="1" x14ac:dyDescent="0.15">
      <c r="A3" s="579" t="s">
        <v>196</v>
      </c>
      <c r="B3" s="580"/>
      <c r="C3" s="580"/>
      <c r="D3" s="580"/>
      <c r="E3" s="580"/>
      <c r="F3" s="581"/>
      <c r="G3" s="582"/>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4"/>
      <c r="AQ3" s="558" t="s">
        <v>197</v>
      </c>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8"/>
      <c r="BZ3" s="558"/>
      <c r="CA3" s="558"/>
      <c r="CB3" s="558"/>
      <c r="CC3" s="558"/>
      <c r="CD3" s="558"/>
      <c r="CE3" s="558"/>
      <c r="CF3" s="558"/>
    </row>
    <row r="4" spans="1:84" ht="22.5" customHeight="1" thickBot="1" x14ac:dyDescent="0.2">
      <c r="A4" s="559" t="s">
        <v>198</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1"/>
      <c r="AQ4" s="562" t="s">
        <v>199</v>
      </c>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4"/>
    </row>
    <row r="5" spans="1:84" ht="13.5" customHeight="1" thickTop="1" x14ac:dyDescent="0.15">
      <c r="A5" s="565" t="s">
        <v>200</v>
      </c>
      <c r="B5" s="566"/>
      <c r="C5" s="567"/>
      <c r="D5" s="123" t="s">
        <v>204</v>
      </c>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4"/>
      <c r="AP5" s="125" t="s">
        <v>205</v>
      </c>
      <c r="AQ5" s="140"/>
      <c r="AR5" s="120" t="s">
        <v>206</v>
      </c>
      <c r="AS5" s="141"/>
      <c r="AT5" s="141"/>
      <c r="AU5" s="141"/>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42"/>
    </row>
    <row r="6" spans="1:84" ht="13.5" customHeight="1" x14ac:dyDescent="0.15">
      <c r="A6" s="568"/>
      <c r="B6" s="569"/>
      <c r="C6" s="570"/>
      <c r="D6" s="126"/>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4"/>
      <c r="AP6" s="125">
        <v>2</v>
      </c>
      <c r="AQ6" s="143"/>
      <c r="AR6" s="121" t="s">
        <v>207</v>
      </c>
      <c r="AS6" s="132"/>
      <c r="AT6" s="132"/>
      <c r="AU6" s="132"/>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2"/>
    </row>
    <row r="7" spans="1:84" ht="13.5" customHeight="1" x14ac:dyDescent="0.15">
      <c r="A7" s="568"/>
      <c r="B7" s="569"/>
      <c r="C7" s="570"/>
      <c r="D7" s="126"/>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4"/>
      <c r="AP7" s="125">
        <v>3</v>
      </c>
      <c r="AQ7" s="143"/>
      <c r="AR7" s="121" t="s">
        <v>208</v>
      </c>
      <c r="AS7" s="132"/>
      <c r="AT7" s="132"/>
      <c r="AU7" s="132"/>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2"/>
    </row>
    <row r="8" spans="1:84" ht="13.5" customHeight="1" x14ac:dyDescent="0.15">
      <c r="A8" s="568"/>
      <c r="B8" s="569"/>
      <c r="C8" s="570"/>
      <c r="D8" s="126"/>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4"/>
      <c r="AP8" s="125">
        <v>4</v>
      </c>
      <c r="AQ8" s="143"/>
      <c r="AR8" s="133" t="s">
        <v>209</v>
      </c>
      <c r="AS8" s="132"/>
      <c r="AT8" s="132"/>
      <c r="AU8" s="132"/>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2"/>
    </row>
    <row r="9" spans="1:84" ht="13.5" customHeight="1" x14ac:dyDescent="0.15">
      <c r="A9" s="568"/>
      <c r="B9" s="569"/>
      <c r="C9" s="570"/>
      <c r="D9" s="128"/>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27"/>
      <c r="AP9" s="129">
        <v>5</v>
      </c>
      <c r="AQ9" s="143"/>
      <c r="AR9" s="133" t="s">
        <v>210</v>
      </c>
      <c r="AS9" s="132"/>
      <c r="AT9" s="132"/>
      <c r="AU9" s="132"/>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2"/>
    </row>
    <row r="10" spans="1:84" ht="13.5" customHeight="1" x14ac:dyDescent="0.15">
      <c r="A10" s="568"/>
      <c r="B10" s="569"/>
      <c r="C10" s="570"/>
      <c r="D10" s="126" t="s">
        <v>211</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4"/>
      <c r="AP10" s="125">
        <v>1</v>
      </c>
      <c r="AQ10" s="143"/>
      <c r="AR10" s="133" t="s">
        <v>212</v>
      </c>
      <c r="AS10" s="132"/>
      <c r="AT10" s="132"/>
      <c r="AU10" s="132"/>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2"/>
    </row>
    <row r="11" spans="1:84" ht="13.5" customHeight="1" x14ac:dyDescent="0.15">
      <c r="A11" s="568"/>
      <c r="B11" s="569"/>
      <c r="C11" s="570"/>
      <c r="D11" s="126"/>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4"/>
      <c r="AP11" s="125">
        <v>2</v>
      </c>
      <c r="AQ11" s="143"/>
      <c r="AR11" s="133" t="s">
        <v>213</v>
      </c>
      <c r="AS11" s="144"/>
      <c r="AT11" s="144"/>
      <c r="AU11" s="14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45"/>
    </row>
    <row r="12" spans="1:84" ht="13.5" customHeight="1" x14ac:dyDescent="0.15">
      <c r="A12" s="568"/>
      <c r="B12" s="569"/>
      <c r="C12" s="570"/>
      <c r="D12" s="126"/>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4"/>
      <c r="AP12" s="125">
        <v>3</v>
      </c>
      <c r="AQ12" s="143"/>
      <c r="AR12" s="133" t="s">
        <v>214</v>
      </c>
      <c r="AS12" s="144"/>
      <c r="AT12" s="144"/>
      <c r="AU12" s="14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45"/>
    </row>
    <row r="13" spans="1:84" ht="13.5" customHeight="1" x14ac:dyDescent="0.15">
      <c r="A13" s="568"/>
      <c r="B13" s="569"/>
      <c r="C13" s="570"/>
      <c r="D13" s="126"/>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4"/>
      <c r="AP13" s="125">
        <v>4</v>
      </c>
      <c r="AQ13" s="143"/>
      <c r="AR13" s="133" t="s">
        <v>215</v>
      </c>
      <c r="AS13" s="144"/>
      <c r="AT13" s="144"/>
      <c r="AU13" s="14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45"/>
    </row>
    <row r="14" spans="1:84" ht="13.5" customHeight="1" x14ac:dyDescent="0.15">
      <c r="A14" s="568"/>
      <c r="B14" s="569"/>
      <c r="C14" s="570"/>
      <c r="D14" s="128"/>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27"/>
      <c r="AP14" s="129">
        <v>5</v>
      </c>
      <c r="AQ14" s="143"/>
      <c r="AR14" s="165" t="s">
        <v>216</v>
      </c>
      <c r="AS14" s="144"/>
      <c r="AT14" s="144"/>
      <c r="AU14" s="14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45"/>
    </row>
    <row r="15" spans="1:84" ht="13.5" customHeight="1" x14ac:dyDescent="0.15">
      <c r="A15" s="568"/>
      <c r="B15" s="569"/>
      <c r="C15" s="570"/>
      <c r="D15" s="126" t="s">
        <v>217</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4"/>
      <c r="AP15" s="125">
        <v>1</v>
      </c>
      <c r="AQ15" s="146"/>
      <c r="AR15" s="166" t="s">
        <v>218</v>
      </c>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8"/>
    </row>
    <row r="16" spans="1:84" ht="13.5" customHeight="1" x14ac:dyDescent="0.15">
      <c r="A16" s="568"/>
      <c r="B16" s="569"/>
      <c r="C16" s="570"/>
      <c r="D16" s="126"/>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4"/>
      <c r="AP16" s="125">
        <v>2</v>
      </c>
      <c r="AQ16" s="135"/>
      <c r="AR16" s="136"/>
      <c r="AS16" s="137"/>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49"/>
    </row>
    <row r="17" spans="1:84" ht="13.5" customHeight="1" x14ac:dyDescent="0.15">
      <c r="A17" s="568"/>
      <c r="B17" s="569"/>
      <c r="C17" s="570"/>
      <c r="D17" s="123"/>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4"/>
      <c r="AP17" s="125">
        <v>3</v>
      </c>
      <c r="AQ17" s="138"/>
      <c r="AR17" s="137"/>
      <c r="AS17" s="137"/>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49"/>
    </row>
    <row r="18" spans="1:84" ht="13.5" customHeight="1" x14ac:dyDescent="0.15">
      <c r="A18" s="568"/>
      <c r="B18" s="569"/>
      <c r="C18" s="570"/>
      <c r="D18" s="123"/>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4"/>
      <c r="AP18" s="125">
        <v>4</v>
      </c>
      <c r="AQ18" s="138"/>
      <c r="AR18" s="137"/>
      <c r="AS18" s="137"/>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49"/>
    </row>
    <row r="19" spans="1:84" ht="13.5" customHeight="1" x14ac:dyDescent="0.15">
      <c r="A19" s="571"/>
      <c r="B19" s="572"/>
      <c r="C19" s="573"/>
      <c r="D19" s="12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27"/>
      <c r="AP19" s="129">
        <v>5</v>
      </c>
      <c r="AQ19" s="138"/>
      <c r="AR19" s="137"/>
      <c r="AS19" s="137"/>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49"/>
    </row>
    <row r="20" spans="1:84" ht="13.5" customHeight="1" x14ac:dyDescent="0.15">
      <c r="A20" s="574" t="s">
        <v>201</v>
      </c>
      <c r="B20" s="575"/>
      <c r="C20" s="576"/>
      <c r="D20" s="123" t="s">
        <v>204</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5" t="s">
        <v>205</v>
      </c>
      <c r="AQ20" s="138"/>
      <c r="AR20" s="137"/>
      <c r="AS20" s="137"/>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49"/>
    </row>
    <row r="21" spans="1:84" ht="13.5" customHeight="1" x14ac:dyDescent="0.15">
      <c r="A21" s="568"/>
      <c r="B21" s="569"/>
      <c r="C21" s="570"/>
      <c r="D21" s="126"/>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5">
        <v>2</v>
      </c>
      <c r="AQ21" s="138"/>
      <c r="AR21" s="137"/>
      <c r="AS21" s="137"/>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49"/>
    </row>
    <row r="22" spans="1:84" ht="13.5" customHeight="1" x14ac:dyDescent="0.15">
      <c r="A22" s="568"/>
      <c r="B22" s="569"/>
      <c r="C22" s="570"/>
      <c r="D22" s="126"/>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5">
        <v>3</v>
      </c>
      <c r="AQ22" s="138"/>
      <c r="AR22" s="137"/>
      <c r="AS22" s="137"/>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49"/>
    </row>
    <row r="23" spans="1:84" ht="13.5" customHeight="1" x14ac:dyDescent="0.15">
      <c r="A23" s="568"/>
      <c r="B23" s="569"/>
      <c r="C23" s="570"/>
      <c r="D23" s="126"/>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5">
        <v>4</v>
      </c>
      <c r="AQ23" s="138"/>
      <c r="AR23" s="137"/>
      <c r="AS23" s="137"/>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49"/>
    </row>
    <row r="24" spans="1:84" ht="13.5" customHeight="1" x14ac:dyDescent="0.15">
      <c r="A24" s="568"/>
      <c r="B24" s="569"/>
      <c r="C24" s="570"/>
      <c r="D24" s="128"/>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29">
        <v>5</v>
      </c>
      <c r="AQ24" s="138"/>
      <c r="AR24" s="137"/>
      <c r="AS24" s="137"/>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49"/>
    </row>
    <row r="25" spans="1:84" ht="13.5" customHeight="1" x14ac:dyDescent="0.15">
      <c r="A25" s="568"/>
      <c r="B25" s="569"/>
      <c r="C25" s="570"/>
      <c r="D25" s="126" t="s">
        <v>211</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4"/>
      <c r="AP25" s="125">
        <v>1</v>
      </c>
      <c r="AQ25" s="138"/>
      <c r="AR25" s="137"/>
      <c r="AS25" s="137"/>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49"/>
    </row>
    <row r="26" spans="1:84" ht="13.5" customHeight="1" x14ac:dyDescent="0.15">
      <c r="A26" s="568"/>
      <c r="B26" s="569"/>
      <c r="C26" s="570"/>
      <c r="D26" s="126"/>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4"/>
      <c r="AP26" s="125">
        <v>2</v>
      </c>
      <c r="AQ26" s="138"/>
      <c r="AR26" s="137"/>
      <c r="AS26" s="137"/>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49"/>
    </row>
    <row r="27" spans="1:84" ht="13.5" customHeight="1" x14ac:dyDescent="0.15">
      <c r="A27" s="568"/>
      <c r="B27" s="569"/>
      <c r="C27" s="570"/>
      <c r="D27" s="126"/>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4"/>
      <c r="AP27" s="125">
        <v>3</v>
      </c>
      <c r="AQ27" s="138"/>
      <c r="AR27" s="137"/>
      <c r="AS27" s="137"/>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49"/>
    </row>
    <row r="28" spans="1:84" ht="13.5" customHeight="1" x14ac:dyDescent="0.15">
      <c r="A28" s="568"/>
      <c r="B28" s="569"/>
      <c r="C28" s="570"/>
      <c r="D28" s="126"/>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4"/>
      <c r="AP28" s="125">
        <v>4</v>
      </c>
      <c r="AQ28" s="138"/>
      <c r="AR28" s="137"/>
      <c r="AS28" s="137"/>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49"/>
    </row>
    <row r="29" spans="1:84" ht="13.5" customHeight="1" x14ac:dyDescent="0.15">
      <c r="A29" s="568"/>
      <c r="B29" s="569"/>
      <c r="C29" s="570"/>
      <c r="D29" s="128"/>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27"/>
      <c r="AP29" s="129">
        <v>5</v>
      </c>
      <c r="AQ29" s="138"/>
      <c r="AR29" s="137"/>
      <c r="AS29" s="137"/>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49"/>
    </row>
    <row r="30" spans="1:84" ht="13.5" customHeight="1" x14ac:dyDescent="0.15">
      <c r="A30" s="568"/>
      <c r="B30" s="569"/>
      <c r="C30" s="570"/>
      <c r="D30" s="126" t="s">
        <v>217</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5">
        <v>1</v>
      </c>
      <c r="AQ30" s="138"/>
      <c r="AR30" s="137"/>
      <c r="AS30" s="137"/>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49"/>
    </row>
    <row r="31" spans="1:84" ht="13.5" customHeight="1" x14ac:dyDescent="0.15">
      <c r="A31" s="568"/>
      <c r="B31" s="569"/>
      <c r="C31" s="570"/>
      <c r="D31" s="126"/>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5">
        <v>2</v>
      </c>
      <c r="AQ31" s="138"/>
      <c r="AR31" s="137"/>
      <c r="AS31" s="137"/>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49"/>
    </row>
    <row r="32" spans="1:84" ht="13.5" customHeight="1" x14ac:dyDescent="0.15">
      <c r="A32" s="568"/>
      <c r="B32" s="569"/>
      <c r="C32" s="570"/>
      <c r="D32" s="123"/>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5">
        <v>3</v>
      </c>
      <c r="AQ32" s="139"/>
      <c r="CF32" s="153"/>
    </row>
    <row r="33" spans="1:84" ht="13.5" customHeight="1" x14ac:dyDescent="0.15">
      <c r="A33" s="568"/>
      <c r="B33" s="569"/>
      <c r="C33" s="570"/>
      <c r="D33" s="123"/>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5">
        <v>4</v>
      </c>
      <c r="AQ33" s="139"/>
      <c r="CF33" s="153"/>
    </row>
    <row r="34" spans="1:84" ht="13.5" customHeight="1" x14ac:dyDescent="0.15">
      <c r="A34" s="571"/>
      <c r="B34" s="572"/>
      <c r="C34" s="573"/>
      <c r="D34" s="12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29">
        <v>5</v>
      </c>
      <c r="AQ34" s="139"/>
      <c r="CF34" s="153"/>
    </row>
    <row r="35" spans="1:84" ht="13.5" customHeight="1" x14ac:dyDescent="0.15">
      <c r="A35" s="574" t="s">
        <v>202</v>
      </c>
      <c r="B35" s="575"/>
      <c r="C35" s="576"/>
      <c r="D35" s="123" t="s">
        <v>204</v>
      </c>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5">
        <v>1</v>
      </c>
      <c r="AQ35" s="139"/>
      <c r="CF35" s="153"/>
    </row>
    <row r="36" spans="1:84" ht="13.5" customHeight="1" x14ac:dyDescent="0.15">
      <c r="A36" s="568"/>
      <c r="B36" s="569"/>
      <c r="C36" s="570"/>
      <c r="D36" s="126"/>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5">
        <v>2</v>
      </c>
      <c r="AQ36" s="139"/>
      <c r="CF36" s="153"/>
    </row>
    <row r="37" spans="1:84" ht="13.5" customHeight="1" x14ac:dyDescent="0.15">
      <c r="A37" s="568"/>
      <c r="B37" s="569"/>
      <c r="C37" s="570"/>
      <c r="D37" s="126"/>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5">
        <v>3</v>
      </c>
      <c r="AQ37" s="139"/>
      <c r="CF37" s="153"/>
    </row>
    <row r="38" spans="1:84" ht="13.5" customHeight="1" x14ac:dyDescent="0.15">
      <c r="A38" s="568"/>
      <c r="B38" s="569"/>
      <c r="C38" s="570"/>
      <c r="D38" s="126"/>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5">
        <v>4</v>
      </c>
      <c r="AQ38" s="139"/>
      <c r="CF38" s="153"/>
    </row>
    <row r="39" spans="1:84" ht="13.5" customHeight="1" x14ac:dyDescent="0.15">
      <c r="A39" s="568"/>
      <c r="B39" s="569"/>
      <c r="C39" s="570"/>
      <c r="D39" s="12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29">
        <v>5</v>
      </c>
      <c r="AQ39" s="139"/>
      <c r="CF39" s="153"/>
    </row>
    <row r="40" spans="1:84" ht="13.5" customHeight="1" x14ac:dyDescent="0.15">
      <c r="A40" s="568"/>
      <c r="B40" s="569"/>
      <c r="C40" s="570"/>
      <c r="D40" s="126" t="s">
        <v>211</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4"/>
      <c r="AP40" s="125">
        <v>1</v>
      </c>
      <c r="AQ40" s="139"/>
      <c r="CF40" s="153"/>
    </row>
    <row r="41" spans="1:84" ht="13.5" customHeight="1" x14ac:dyDescent="0.15">
      <c r="A41" s="568"/>
      <c r="B41" s="569"/>
      <c r="C41" s="570"/>
      <c r="D41" s="126"/>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4"/>
      <c r="AP41" s="125">
        <v>2</v>
      </c>
      <c r="AQ41" s="139"/>
      <c r="CF41" s="153"/>
    </row>
    <row r="42" spans="1:84" ht="13.5" customHeight="1" x14ac:dyDescent="0.15">
      <c r="A42" s="568"/>
      <c r="B42" s="569"/>
      <c r="C42" s="570"/>
      <c r="D42" s="126"/>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4"/>
      <c r="AP42" s="125">
        <v>3</v>
      </c>
      <c r="AQ42" s="139"/>
      <c r="CF42" s="153"/>
    </row>
    <row r="43" spans="1:84" ht="13.5" customHeight="1" x14ac:dyDescent="0.15">
      <c r="A43" s="568"/>
      <c r="B43" s="569"/>
      <c r="C43" s="570"/>
      <c r="D43" s="126"/>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4"/>
      <c r="AP43" s="125">
        <v>4</v>
      </c>
      <c r="AQ43" s="139"/>
      <c r="CF43" s="153"/>
    </row>
    <row r="44" spans="1:84" ht="13.5" customHeight="1" x14ac:dyDescent="0.15">
      <c r="A44" s="568"/>
      <c r="B44" s="569"/>
      <c r="C44" s="570"/>
      <c r="D44" s="128"/>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27"/>
      <c r="AP44" s="129">
        <v>5</v>
      </c>
      <c r="AQ44" s="139"/>
      <c r="CF44" s="153"/>
    </row>
    <row r="45" spans="1:84" ht="13.5" customHeight="1" x14ac:dyDescent="0.15">
      <c r="A45" s="568"/>
      <c r="B45" s="569"/>
      <c r="C45" s="570"/>
      <c r="D45" s="126" t="s">
        <v>217</v>
      </c>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5">
        <v>1</v>
      </c>
      <c r="AQ45" s="139"/>
      <c r="CF45" s="153"/>
    </row>
    <row r="46" spans="1:84" ht="13.5" customHeight="1" x14ac:dyDescent="0.15">
      <c r="A46" s="568"/>
      <c r="B46" s="569"/>
      <c r="C46" s="570"/>
      <c r="D46" s="126"/>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5">
        <v>2</v>
      </c>
      <c r="AQ46" s="139"/>
      <c r="CF46" s="153"/>
    </row>
    <row r="47" spans="1:84" ht="13.5" customHeight="1" x14ac:dyDescent="0.15">
      <c r="A47" s="568"/>
      <c r="B47" s="569"/>
      <c r="C47" s="570"/>
      <c r="D47" s="123"/>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5">
        <v>3</v>
      </c>
      <c r="AQ47" s="139"/>
      <c r="CF47" s="153"/>
    </row>
    <row r="48" spans="1:84" ht="13.5" customHeight="1" x14ac:dyDescent="0.15">
      <c r="A48" s="568"/>
      <c r="B48" s="569"/>
      <c r="C48" s="570"/>
      <c r="D48" s="123"/>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5">
        <v>4</v>
      </c>
      <c r="AQ48" s="139"/>
      <c r="CF48" s="153"/>
    </row>
    <row r="49" spans="1:84" ht="13.5" customHeight="1" x14ac:dyDescent="0.15">
      <c r="A49" s="571"/>
      <c r="B49" s="572"/>
      <c r="C49" s="573"/>
      <c r="D49" s="128"/>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29">
        <v>5</v>
      </c>
      <c r="AQ49" s="139"/>
      <c r="CF49" s="153"/>
    </row>
    <row r="50" spans="1:84" ht="13.5" customHeight="1" x14ac:dyDescent="0.15">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row>
    <row r="51" spans="1:84" ht="13.5" customHeight="1" x14ac:dyDescent="0.15"/>
    <row r="52" spans="1:84" ht="13.5" customHeight="1" x14ac:dyDescent="0.15"/>
    <row r="53" spans="1:84" ht="13.5" customHeight="1" x14ac:dyDescent="0.15"/>
    <row r="54" spans="1:84" ht="13.5" customHeight="1" x14ac:dyDescent="0.15"/>
    <row r="55" spans="1:84" ht="13.5" customHeight="1" x14ac:dyDescent="0.15"/>
    <row r="56" spans="1:84" ht="13.5" customHeight="1" x14ac:dyDescent="0.15"/>
    <row r="57" spans="1:84" ht="13.5" customHeight="1" x14ac:dyDescent="0.15"/>
    <row r="58" spans="1:84" ht="13.5" customHeight="1" x14ac:dyDescent="0.15"/>
    <row r="59" spans="1:84" ht="16.5" customHeight="1" x14ac:dyDescent="0.15"/>
    <row r="60" spans="1:84" ht="16.5" customHeight="1" x14ac:dyDescent="0.15"/>
    <row r="61" spans="1:84" ht="16.5" customHeight="1" x14ac:dyDescent="0.15"/>
    <row r="62" spans="1:84" ht="16.5" customHeight="1" x14ac:dyDescent="0.15"/>
    <row r="63" spans="1:84" ht="16.5" customHeight="1" x14ac:dyDescent="0.15"/>
    <row r="64" spans="1:84" ht="22.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8" customHeight="1" x14ac:dyDescent="0.15"/>
  </sheetData>
  <mergeCells count="10">
    <mergeCell ref="A35:C49"/>
    <mergeCell ref="A2:F2"/>
    <mergeCell ref="G2:AP2"/>
    <mergeCell ref="A3:F3"/>
    <mergeCell ref="G3:AP3"/>
    <mergeCell ref="AQ3:CF3"/>
    <mergeCell ref="A4:AP4"/>
    <mergeCell ref="AQ4:CF4"/>
    <mergeCell ref="A5:C19"/>
    <mergeCell ref="A20:C34"/>
  </mergeCells>
  <phoneticPr fontId="2"/>
  <printOptions horizontalCentered="1"/>
  <pageMargins left="0.59055118110236227" right="0.19685039370078741" top="0.78740157480314965" bottom="0.39370078740157483" header="0.31496062992125984" footer="0.31496062992125984"/>
  <pageSetup paperSize="9" orientation="portrait" r:id="rId1"/>
  <colBreaks count="1" manualBreakCount="1">
    <brk id="42" max="4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C653A-3AAB-4D49-8220-3A0BE285C717}">
  <ds:schemaRefs>
    <ds:schemaRef ds:uri="http://schemas.microsoft.com/sharepoint/v3/contenttype/forms"/>
  </ds:schemaRefs>
</ds:datastoreItem>
</file>

<file path=customXml/itemProps2.xml><?xml version="1.0" encoding="utf-8"?>
<ds:datastoreItem xmlns:ds="http://schemas.openxmlformats.org/officeDocument/2006/customXml" ds:itemID="{D1442A8B-BCC6-4FE9-B3D5-11D717F0BB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評価項目(標準)</vt:lpstr>
      <vt:lpstr>届出書</vt:lpstr>
      <vt:lpstr>様式１</vt:lpstr>
      <vt:lpstr>様式２</vt:lpstr>
      <vt:lpstr>様式３</vt:lpstr>
      <vt:lpstr>様式４（対策なし）</vt:lpstr>
      <vt:lpstr>届出書!Print_Area</vt:lpstr>
      <vt:lpstr>'評価項目(標準)'!Print_Area</vt:lpstr>
      <vt:lpstr>様式１!Print_Area</vt:lpstr>
      <vt:lpstr>様式２!Print_Area</vt:lpstr>
      <vt:lpstr>様式３!Print_Area</vt:lpstr>
      <vt:lpstr>'様式４（対策なし）'!Print_Area</vt:lpstr>
      <vt:lpstr>'評価項目(標準)'!Print_Titles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2017-01-06T06:14:40Z</dcterms:created>
  <dcterms:modified xsi:type="dcterms:W3CDTF">2024-04-25T02:38:35Z</dcterms:modified>
  <cp:category/>
  <cp:contentStatus/>
</cp:coreProperties>
</file>